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90" yWindow="105" windowWidth="14700" windowHeight="915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H31" i="1" l="1"/>
  <c r="G177" i="1"/>
  <c r="H92" i="1"/>
  <c r="H91" i="1"/>
  <c r="G40" i="1"/>
  <c r="G25" i="1"/>
  <c r="F25" i="1"/>
  <c r="F209" i="1"/>
  <c r="G209" i="1"/>
  <c r="G199" i="1"/>
  <c r="F199" i="1"/>
  <c r="J139" i="1"/>
  <c r="G13" i="1"/>
  <c r="F13" i="1"/>
  <c r="H119" i="1"/>
  <c r="H123" i="1"/>
  <c r="H128" i="1"/>
  <c r="H136" i="1"/>
  <c r="H116" i="1"/>
  <c r="H100" i="1"/>
  <c r="H101" i="1"/>
  <c r="H103" i="1"/>
  <c r="H104" i="1"/>
  <c r="H105" i="1"/>
  <c r="H185" i="1"/>
  <c r="H187" i="1"/>
  <c r="H188" i="1"/>
  <c r="H189" i="1"/>
  <c r="H191" i="1"/>
  <c r="H194" i="1"/>
  <c r="H184" i="1"/>
  <c r="H148" i="1"/>
  <c r="H149" i="1"/>
  <c r="H150" i="1"/>
  <c r="H151" i="1"/>
  <c r="H152" i="1"/>
  <c r="H153" i="1"/>
  <c r="H154" i="1"/>
  <c r="H157" i="1"/>
  <c r="H159" i="1"/>
  <c r="H160" i="1"/>
  <c r="H161" i="1"/>
  <c r="H162" i="1"/>
  <c r="H164" i="1"/>
  <c r="H165" i="1"/>
  <c r="H112" i="1"/>
  <c r="H109" i="1"/>
  <c r="H110" i="1"/>
  <c r="H93" i="1"/>
  <c r="H94" i="1"/>
  <c r="H96" i="1"/>
  <c r="H97" i="1"/>
  <c r="H74" i="1"/>
  <c r="H75" i="1"/>
  <c r="H76" i="1"/>
  <c r="H77" i="1"/>
  <c r="H79" i="1"/>
  <c r="H80" i="1"/>
  <c r="H81" i="1"/>
  <c r="H82" i="1"/>
  <c r="H83" i="1"/>
  <c r="H84" i="1"/>
  <c r="H85" i="1"/>
  <c r="H86" i="1"/>
  <c r="H87" i="1"/>
  <c r="H88" i="1"/>
  <c r="H89" i="1"/>
  <c r="H90" i="1"/>
  <c r="H69" i="1"/>
  <c r="H48" i="1"/>
  <c r="H29" i="1"/>
  <c r="H30" i="1"/>
  <c r="H32" i="1"/>
  <c r="H34" i="1"/>
  <c r="H28" i="1"/>
  <c r="H24" i="1"/>
  <c r="H21" i="1"/>
  <c r="H12" i="1"/>
  <c r="G192" i="1"/>
  <c r="F192" i="1"/>
  <c r="G166" i="1"/>
  <c r="F166" i="1"/>
  <c r="G139" i="1"/>
  <c r="F177" i="1"/>
  <c r="F139" i="1"/>
  <c r="K36" i="1"/>
  <c r="K35" i="1"/>
  <c r="H179" i="1"/>
  <c r="H173" i="1"/>
  <c r="H169" i="1"/>
  <c r="H147" i="1"/>
  <c r="H115" i="1"/>
  <c r="H45" i="1"/>
  <c r="F65" i="1"/>
  <c r="J40" i="1"/>
  <c r="I40" i="1"/>
  <c r="F40" i="1"/>
  <c r="G113" i="1"/>
  <c r="F113" i="1"/>
  <c r="H108" i="1"/>
  <c r="F106" i="1"/>
  <c r="G106" i="1"/>
  <c r="H72" i="1"/>
  <c r="H199" i="1" l="1"/>
  <c r="K40" i="1"/>
  <c r="H139" i="1"/>
  <c r="H70" i="1"/>
  <c r="H166" i="1"/>
  <c r="H192" i="1"/>
  <c r="H65" i="1"/>
  <c r="H40" i="1"/>
  <c r="H25" i="1"/>
  <c r="H13" i="1"/>
  <c r="H181" i="1"/>
  <c r="H177" i="1"/>
  <c r="H106" i="1"/>
  <c r="H113" i="1"/>
</calcChain>
</file>

<file path=xl/sharedStrings.xml><?xml version="1.0" encoding="utf-8"?>
<sst xmlns="http://schemas.openxmlformats.org/spreadsheetml/2006/main" count="851" uniqueCount="272">
  <si>
    <t>Dział</t>
  </si>
  <si>
    <t>źródła dochodów</t>
  </si>
  <si>
    <t>Dochody bieżące</t>
  </si>
  <si>
    <t>Dochody majątkowe</t>
  </si>
  <si>
    <t>wykonanie</t>
  </si>
  <si>
    <t>plan w zł</t>
  </si>
  <si>
    <t>%</t>
  </si>
  <si>
    <t>w  zł</t>
  </si>
  <si>
    <t>x</t>
  </si>
  <si>
    <t>01095</t>
  </si>
  <si>
    <t>600</t>
  </si>
  <si>
    <t>60016</t>
  </si>
  <si>
    <t>wpł. z dzierżawy  nieruchomości gminnych użytkowanych rolniczo</t>
  </si>
  <si>
    <t>odsetki za zwłokę</t>
  </si>
  <si>
    <t>60017</t>
  </si>
  <si>
    <t>wpł. za reklamy w pasie dróg wewn.</t>
  </si>
  <si>
    <t>700</t>
  </si>
  <si>
    <t>70004</t>
  </si>
  <si>
    <t>czynsze z gminnych lokali mieszkalnych</t>
  </si>
  <si>
    <t>zwrot  kosztów obsługi komunalnej od najemców lokali</t>
  </si>
  <si>
    <t>70005</t>
  </si>
  <si>
    <t>wpł. z opłat za użytkowanie wieczyste</t>
  </si>
  <si>
    <t>wpł. z dzierżawy  nieruchomości gminnych użytkowanych nierolniczo</t>
  </si>
  <si>
    <t>wpł. z przekształc. użytkowania wieczystego w prawo własności</t>
  </si>
  <si>
    <t>wpł. ze sprzedaży nieruchomości gminnych</t>
  </si>
  <si>
    <t>750</t>
  </si>
  <si>
    <t>75011</t>
  </si>
  <si>
    <t>dotacja z budż. państwa na zad. zlecone z zakresu admin. rządowej</t>
  </si>
  <si>
    <t>prowiza  od dochodów zw. z realizacją zadań zleconych</t>
  </si>
  <si>
    <t>75023</t>
  </si>
  <si>
    <t>wpł. z najmu lokalu w bud. Urzędu Gminy</t>
  </si>
  <si>
    <t>prowizja płatnika podatku PIT oraz zasiłków  z ubezp. chorobowego</t>
  </si>
  <si>
    <t>751</t>
  </si>
  <si>
    <t>75101</t>
  </si>
  <si>
    <t>756</t>
  </si>
  <si>
    <t>75615</t>
  </si>
  <si>
    <t>75601</t>
  </si>
  <si>
    <t>pod. od nieruchom. -  os. pr.</t>
  </si>
  <si>
    <t>pod. rolny - os.pr.</t>
  </si>
  <si>
    <t>pod. leśny - os.pr.</t>
  </si>
  <si>
    <t>pod. od środ. transport. - os.pr.</t>
  </si>
  <si>
    <t>pod. od czyn. cywilnoprawnych - os.pr.</t>
  </si>
  <si>
    <t>odsetki za zwłokę - os.pr.</t>
  </si>
  <si>
    <t>75616</t>
  </si>
  <si>
    <t>pod. rolny - os.fiz.</t>
  </si>
  <si>
    <t>pod. od nieruchom. - os.fiz.</t>
  </si>
  <si>
    <t>pod. leśny - os.fiz.</t>
  </si>
  <si>
    <t>pod. od środ. transport. - os.fiz.</t>
  </si>
  <si>
    <t>pod. od spadków i darowizn - os.fiz.</t>
  </si>
  <si>
    <t>wpływy z opłaty targowej</t>
  </si>
  <si>
    <t>pod. od czyn. cywilnoprawnych - os.fiz.</t>
  </si>
  <si>
    <t>odsetki za zwłokę - os.fiz.</t>
  </si>
  <si>
    <t>rekompensaty utraconych dochodów podatkowych - os.fiz.</t>
  </si>
  <si>
    <t>75618</t>
  </si>
  <si>
    <t>wpł. z opł. skarbowej</t>
  </si>
  <si>
    <t>wpł. z opł. ekspoloatacyjnej</t>
  </si>
  <si>
    <t>wpł. z opł. za zezwol. na sprzedaż napojów alkohol.</t>
  </si>
  <si>
    <t>wpł. z opł. za koszty upomnienia</t>
  </si>
  <si>
    <t>wpł. ze zwrotu kosztów opinii biegłych w postęp. podatkowym</t>
  </si>
  <si>
    <t>75621</t>
  </si>
  <si>
    <t>udziały w podatku dochod. od osób fizycznych</t>
  </si>
  <si>
    <t>udziały w pod. dochod. od osób prawnych</t>
  </si>
  <si>
    <t>wpł. z podatku od działaln. gospod. os. fizycznych w formie karty podatkowej</t>
  </si>
  <si>
    <t>758</t>
  </si>
  <si>
    <t>75801</t>
  </si>
  <si>
    <t>część oświatowa subwencji ogólnej</t>
  </si>
  <si>
    <t>75814</t>
  </si>
  <si>
    <t>odsetki od środków na r-kach bank.</t>
  </si>
  <si>
    <t>801</t>
  </si>
  <si>
    <t>80101</t>
  </si>
  <si>
    <t>wpł. z usług - za wodę, ścieki, c.o.</t>
  </si>
  <si>
    <t>odpłatność za świadczenia Przedszkola Publ.ponad  podstawę programową</t>
  </si>
  <si>
    <t>wpł. z tyt. nienależnie pobranych świadczeń rodzinnych</t>
  </si>
  <si>
    <t>wpł. z tyt. zwrotów świadczeń z zaliczki aliment. oraz zwrotów wypł. swiadczeń z funduszu alimentacyjnego</t>
  </si>
  <si>
    <t>wpł. z  refund. zasiłków celowych wypłaconych osobom przebywającym na terenie gminy , a zameldowanych poza gminą</t>
  </si>
  <si>
    <t>wpł. z opłat za usługi opiekuńcze</t>
  </si>
  <si>
    <t>wpł. z opłat za korzystanie ze środowiska</t>
  </si>
  <si>
    <t>wpł. z odsetek za zwłokę</t>
  </si>
  <si>
    <t>wpł. z najmu lokali użytkowych</t>
  </si>
  <si>
    <t>wpł. za obsługę komunalną lokali użytkowych</t>
  </si>
  <si>
    <t>Ogółem dochody bieżące i majątkowe:</t>
  </si>
  <si>
    <t>w %</t>
  </si>
  <si>
    <t>wykonanie  zł</t>
  </si>
  <si>
    <t>refund. dotacji za dzieci spoza gminy uczęszczające do przedszkoli niepubl. w gm. Lubicz</t>
  </si>
  <si>
    <t xml:space="preserve">Razem dział 010 Rolnictwo i łowiectwo </t>
  </si>
  <si>
    <t xml:space="preserve">Razem dział 600 Transport i łączność </t>
  </si>
  <si>
    <t>Razem dział 700 Gospodarka mieszkaniowa</t>
  </si>
  <si>
    <t>Razem dział 750 Administracja publiczna</t>
  </si>
  <si>
    <t>710</t>
  </si>
  <si>
    <t>71004</t>
  </si>
  <si>
    <t>Razem dział 710  Działalność usługowa</t>
  </si>
  <si>
    <t>Razem dział 751 Urzędy nacz. organ. władzy państwowej , kontroli i ochrony prawa oraz sądownictwa</t>
  </si>
  <si>
    <t>§</t>
  </si>
  <si>
    <t>0750</t>
  </si>
  <si>
    <t>2010</t>
  </si>
  <si>
    <t>0690</t>
  </si>
  <si>
    <t>0830</t>
  </si>
  <si>
    <t>0920</t>
  </si>
  <si>
    <t>0970</t>
  </si>
  <si>
    <t>0470</t>
  </si>
  <si>
    <t>0760</t>
  </si>
  <si>
    <t>0770</t>
  </si>
  <si>
    <t>0910</t>
  </si>
  <si>
    <t>2360</t>
  </si>
  <si>
    <t>0870</t>
  </si>
  <si>
    <t>0350</t>
  </si>
  <si>
    <t>0310</t>
  </si>
  <si>
    <t>0320</t>
  </si>
  <si>
    <t>0330</t>
  </si>
  <si>
    <t>0340</t>
  </si>
  <si>
    <t>0500</t>
  </si>
  <si>
    <t>2680</t>
  </si>
  <si>
    <t>0360</t>
  </si>
  <si>
    <t>0430</t>
  </si>
  <si>
    <t>0410</t>
  </si>
  <si>
    <t>0460</t>
  </si>
  <si>
    <t>0480</t>
  </si>
  <si>
    <t>wpł z tyt. odsetek za zwł. od nienależnie pobranych świadczeń rodzinnych</t>
  </si>
  <si>
    <t>0490</t>
  </si>
  <si>
    <t>wpł. z opł. za zajęcie pasa drogowego</t>
  </si>
  <si>
    <t>zwr. za rozm. telefon.GOPS oraz za przewozy samochodem  służb. dla GBP</t>
  </si>
  <si>
    <t>0010</t>
  </si>
  <si>
    <t>0020</t>
  </si>
  <si>
    <t>2920</t>
  </si>
  <si>
    <t>prowizja płatnika podatku PIT oraz zasiłków  z ubezp. chorobowego  (szkoły)</t>
  </si>
  <si>
    <t>wpł. z najmu lokali i powierzchni obiektów szkolnych</t>
  </si>
  <si>
    <t>prowizja płatnika podatku PIT oraz zasiłków  z ubezp. chorobowego (Przedszkole Publ.)</t>
  </si>
  <si>
    <t>0960</t>
  </si>
  <si>
    <t>2030</t>
  </si>
  <si>
    <t>Razem dział 801 Oświata i wychowanie</t>
  </si>
  <si>
    <t>Razem dział 758 Różne rozliczenia</t>
  </si>
  <si>
    <t xml:space="preserve">Razem dział 756  Dochody od osób prawn., od os. fizycznych i od in. jedn. nieposiad. osob. prawnej </t>
  </si>
  <si>
    <t>Razem dział 926  Kultura fizyczna</t>
  </si>
  <si>
    <t>Razem dział 921 Kultura i ochrona dziedzictwa narodowego</t>
  </si>
  <si>
    <t>Razem dział 854 Edukacyjna opieka wychowawcza</t>
  </si>
  <si>
    <t>Razem dział 853 Poz. zadania w zakresie polityki społecznej</t>
  </si>
  <si>
    <t>Razem dział 852 Pomoc społeczna</t>
  </si>
  <si>
    <t>Rozdz.</t>
  </si>
  <si>
    <t>Razem dział 900 Gospod. komunalna i ochrona środowiska</t>
  </si>
  <si>
    <t>odsetki za zwłokę od należności</t>
  </si>
  <si>
    <t xml:space="preserve"> 0970</t>
  </si>
  <si>
    <t>opł. za duplik. legitym. i świadectw szkolnych</t>
  </si>
  <si>
    <t>prowizja płatnika podatku PIT oraz zasiłków z ubezp. chorobowego (ZEASiP)</t>
  </si>
  <si>
    <t>opł. za dozór techn. wózka widłowego</t>
  </si>
  <si>
    <t>kary um. za nietermin. wykon. usługi</t>
  </si>
  <si>
    <t>zwrot zasiłków stałych</t>
  </si>
  <si>
    <t>O920</t>
  </si>
  <si>
    <t>010</t>
  </si>
  <si>
    <t>RAZEM  DZIAŁY :</t>
  </si>
  <si>
    <t>O1010</t>
  </si>
  <si>
    <t>-</t>
  </si>
  <si>
    <t>400</t>
  </si>
  <si>
    <t>40002</t>
  </si>
  <si>
    <t xml:space="preserve">Razem dział 400 Wytwarzanie i zaopatrywanie w energię elektr., gaz i wodę </t>
  </si>
  <si>
    <t>wpływy za konserwację wózka widłowego</t>
  </si>
  <si>
    <t>wpł. tyt. zasądzonych kosztów sądowych</t>
  </si>
  <si>
    <t>opł. za gospod. odpadami komunalnymi</t>
  </si>
  <si>
    <t>6330</t>
  </si>
  <si>
    <t>dzierżawa z użytkowanie przez Sp. "Lubickie Wodociągi" gminnych urządzeń  kanalizacji sanitarnej</t>
  </si>
  <si>
    <t>wpł. za wywóz ścieków z budynków w Grabowcu (ul. Malinowa, Wiśniowa)</t>
  </si>
  <si>
    <t>wpł. za energię elektr. w świetlicach ( Jedwabno , Kopanino)</t>
  </si>
  <si>
    <t>75095</t>
  </si>
  <si>
    <t>75831</t>
  </si>
  <si>
    <t>część równoważąca subwencji og.</t>
  </si>
  <si>
    <t>zwrot pod. VAT nalicz. od nakładów na bud. sieci kanalizacyjnej</t>
  </si>
  <si>
    <t>wpł. z opłat adiacenckich i  planistycznych</t>
  </si>
  <si>
    <t>80103</t>
  </si>
  <si>
    <t>dotacja cel. z budż. państwa na realiz. zadań wł. gminy w zakresie wych. przedszkolnego (oddz. przedszkolne w szkołach)</t>
  </si>
  <si>
    <t>wpł. ze sprzed. skł. majątkowych (złom)</t>
  </si>
  <si>
    <t xml:space="preserve">dotacja cel. z budż. państwa na realiz. zadań wł. gminy w zakresie wych. przedszkolnego </t>
  </si>
  <si>
    <t>refund. dotacji za dzieci spoza gminy uczęszczające do przedszkoli niepubl. w gm. Lubicz (niepubl. punkty przedszkolne)</t>
  </si>
  <si>
    <t>prow 5% z tyt. real. zad. zleconych gminie</t>
  </si>
  <si>
    <t>2460</t>
  </si>
  <si>
    <r>
      <t xml:space="preserve">plan w zł                  </t>
    </r>
    <r>
      <rPr>
        <sz val="9"/>
        <rFont val="Czcionka tekstu podstawowego"/>
        <charset val="238"/>
      </rPr>
      <t>(po zmianach)</t>
    </r>
  </si>
  <si>
    <r>
      <t xml:space="preserve">plan w zł      </t>
    </r>
    <r>
      <rPr>
        <sz val="9"/>
        <rFont val="Czcionka tekstu podstawowego"/>
        <charset val="238"/>
      </rPr>
      <t>(po zmianach)</t>
    </r>
  </si>
  <si>
    <t>wpł. za użytkowanie przez Sp. "Lubickie Wodociągi" gminnych urządzeń wodociągowych</t>
  </si>
  <si>
    <t>60013</t>
  </si>
  <si>
    <t xml:space="preserve">odszkodowanie za grunty przejęte pod drogi wojewódzkie </t>
  </si>
  <si>
    <t>60014</t>
  </si>
  <si>
    <t>6660</t>
  </si>
  <si>
    <t>wpł. z rozlicz. pomocy finans. dla Powiatu Toruńskiego na budowę drogi rowerowej</t>
  </si>
  <si>
    <t>odszkodowanie za grunty przejęte pod budowę drogi łączącej wezeł na autostradzie A-1 z drogą krajową</t>
  </si>
  <si>
    <t>wpł. z dzierżawy działki gminnej w celu dojazdu do nieruchomości</t>
  </si>
  <si>
    <t>wpł. do ZDGMiK z rozlicz. roku ub.</t>
  </si>
  <si>
    <t>wpł. za dzierżawę obwodów łowieckich</t>
  </si>
  <si>
    <t>wpł. z tyt. kosztów zw. z użyczeniem lokalu</t>
  </si>
  <si>
    <t>wpł. ze sprzedaży ciągnika (ZDGMIK)</t>
  </si>
  <si>
    <t>75113</t>
  </si>
  <si>
    <t>0580</t>
  </si>
  <si>
    <t>kara za przekrocz. terminu zajęcia pasa drogowego</t>
  </si>
  <si>
    <t>opł. za zezwol. na przewóz osób</t>
  </si>
  <si>
    <t>opł. za niedopełn. obow. ubezp. upraw roln.</t>
  </si>
  <si>
    <t>opł. za dostęp do inform. publicznej</t>
  </si>
  <si>
    <t>2703</t>
  </si>
  <si>
    <t xml:space="preserve">śr. na proj. ZS Nr 1 Lubicz G. w ramach umowy  Polsko-Litewskiego Funduszu Wymiany Młodzieży </t>
  </si>
  <si>
    <t>wpł. od pracowników za wyżywienie</t>
  </si>
  <si>
    <t>dotacja z budż. państwa - zwrot cz. wydatków  bież. z funduszu sołeckiego za 2013r.</t>
  </si>
  <si>
    <t>dotacja z budż. państwa - zwrot cz. wydatków  majątk. z funduszu sołeckiego za 2013r.</t>
  </si>
  <si>
    <t>zwrot środków niewykorzystanej w 2013r.  dotacji na realiz. zadań zleconych KS "Jeziorak" Józefowo, KS "Saturn" Młyniec</t>
  </si>
  <si>
    <t>zwrot odsetek od środków  dotacji na realiz. zadań zleconych KS "Jeziorak" Józefowo, KS "Saturn" Młyniec -  za 2013r.</t>
  </si>
  <si>
    <t>Razem dział 851 Ochrona zdrowia</t>
  </si>
  <si>
    <t>refundacja przez PUP wynagrodz. pracowników interwec.</t>
  </si>
  <si>
    <t>odszkodowanie  z tyt. ubezp. majątkowego (za zalanie  lokalu użytkowego w Grabowcu)</t>
  </si>
  <si>
    <t xml:space="preserve">darowizna pieniężna na rz. świetlicy w Lubiczu Dolnym </t>
  </si>
  <si>
    <t>2008</t>
  </si>
  <si>
    <t>dot. cel. w ram. progr. finans. z udziałem środków europejskich - dofinans. z EFRROW gminnego festynu integracyjnego w Lubiczu Górnym</t>
  </si>
  <si>
    <t>zwrot odsetek(za 2013r.) od śr.  z dotacji na zad. zlecone stowarzyszeniom - KS "Flisak" w Złotorii</t>
  </si>
  <si>
    <t>zwrot niewykorzyst. w 2013r. dotacji na zadania zlecone do realizacji stowarzyszeniom - UKS "Żak" w Gronowie</t>
  </si>
  <si>
    <t>dot. cel. w ram. programów finans. z udz. środków europ. ( EFRROW) :</t>
  </si>
  <si>
    <t xml:space="preserve"> -  dofinans.budowy placu zabaw w Grębocinie- refund. wyd. za 2013r.</t>
  </si>
  <si>
    <t>Wykonania dochodów  budżetowych za  2014r.</t>
  </si>
  <si>
    <t>wpł. ze sprzedaży gruntów rolnych</t>
  </si>
  <si>
    <r>
      <t>dotacja z budż. państwa na zadanie zlecone (</t>
    </r>
    <r>
      <rPr>
        <i/>
        <sz val="9"/>
        <rFont val="Czcionka tekstu podstawowego"/>
        <charset val="238"/>
      </rPr>
      <t>zwrot cz. pod. akcyzowego w cenie ON dla producentów rolnych)</t>
    </r>
  </si>
  <si>
    <t>zwrot za operat szacunkowy</t>
  </si>
  <si>
    <t>wpł. za wezwania do zapłaty</t>
  </si>
  <si>
    <t>wpł. z różnych dochodów</t>
  </si>
  <si>
    <t>z tego:</t>
  </si>
  <si>
    <t>75075</t>
  </si>
  <si>
    <t>nagroda finans. Marszałka Woj. Kuj.-Pom.</t>
  </si>
  <si>
    <t xml:space="preserve"> - prowizja płatnika podatku PIT oraz zasiłków  z ubezp. chorobowego</t>
  </si>
  <si>
    <t xml:space="preserve"> - ref. wynagr. prac. interwenc. - PUP Toruń</t>
  </si>
  <si>
    <t xml:space="preserve"> - rozlicz. dot. roku ub. - zwrot podwójnej zapłaty za usługi</t>
  </si>
  <si>
    <t xml:space="preserve"> - odszkod. z ubezp. majątkowego (uszkodz. centrali telefon.)</t>
  </si>
  <si>
    <t xml:space="preserve"> - zwrot przez ZGW RP kosztów podróży Wójta</t>
  </si>
  <si>
    <t xml:space="preserve"> - refundacja wynagrodzeń z Urzędu Pracy (ZDGMiK)</t>
  </si>
  <si>
    <t>75109</t>
  </si>
  <si>
    <r>
      <t xml:space="preserve">dotacja z budż. państwa na zadanie zlecone  - </t>
    </r>
    <r>
      <rPr>
        <i/>
        <sz val="9"/>
        <rFont val="Czcionka tekstu podstawowego"/>
        <charset val="238"/>
      </rPr>
      <t>wybory do Parlamentu Europejskiego</t>
    </r>
  </si>
  <si>
    <r>
      <t xml:space="preserve">dotacja z budż. państwa na zadanie zlecone  - </t>
    </r>
    <r>
      <rPr>
        <i/>
        <sz val="9"/>
        <rFont val="Czcionka tekstu podstawowego"/>
        <charset val="238"/>
      </rPr>
      <t>wybory do rady gminy i wójta</t>
    </r>
  </si>
  <si>
    <r>
      <t xml:space="preserve">dotacja z budż. państwa na zadanie zlecone  - </t>
    </r>
    <r>
      <rPr>
        <i/>
        <sz val="9"/>
        <rFont val="Czcionka tekstu podstawowego"/>
        <charset val="238"/>
      </rPr>
      <t>prowadzenie i aktualizacja rejestru wyborców</t>
    </r>
  </si>
  <si>
    <t xml:space="preserve"> - prowizja płatnika podatku PIT oraz zasiłków  z ubezp. chorobowego  (ZDGMiK)</t>
  </si>
  <si>
    <t>2701</t>
  </si>
  <si>
    <t>środki na realiz. Programu "ERASMUS+" 2014-2017 S.P.Lubicz Górny</t>
  </si>
  <si>
    <r>
      <t>dotacja z budż.państwa na zad. zlec. gminie (</t>
    </r>
    <r>
      <rPr>
        <i/>
        <sz val="9"/>
        <rFont val="Czcionka tekstu podstawowego"/>
        <charset val="238"/>
      </rPr>
      <t>wyposażenie w podręczniki, mat.edukac. i ćwiczeniowe)</t>
    </r>
  </si>
  <si>
    <t>wpł. ze sprzedaży złomu</t>
  </si>
  <si>
    <t>darowizna finansowa</t>
  </si>
  <si>
    <t>zwrot opł. sądowej</t>
  </si>
  <si>
    <t xml:space="preserve">dotacja cel. z budż. państwa na realiz. zadań wł. gminy w zakresie wych. przedszkolnego ( niepubl. punkty przedszkolne) </t>
  </si>
  <si>
    <t>odsetki od środków na r-ku bankowym</t>
  </si>
  <si>
    <t>odsetki od śr. na r-kach bankowych</t>
  </si>
  <si>
    <t>odsetki od śr. na r-ku bankowym</t>
  </si>
  <si>
    <t>2400</t>
  </si>
  <si>
    <t>środki z r-ków dochodów oświatowych</t>
  </si>
  <si>
    <r>
      <t>dot. z budżeu państwa na podst. porozumienia z organami admin. rządowej (</t>
    </r>
    <r>
      <rPr>
        <i/>
        <sz val="9"/>
        <rFont val="Czcionka tekstu podstawowego"/>
        <charset val="238"/>
      </rPr>
      <t>przeciwdziałanie przemocy w rodzinach)</t>
    </r>
  </si>
  <si>
    <r>
      <t>dotacja z budżetu państwa na realiz. własnych zadań bież. gminy (</t>
    </r>
    <r>
      <rPr>
        <i/>
        <sz val="8"/>
        <rFont val="Czcionka tekstu podstawowego"/>
        <charset val="238"/>
      </rPr>
      <t>w ramach progr. wspierania rodziny i systemu pieczy zastępczej - asystent rodziny i koordynator rodzinnej pieczy zastępczej)</t>
    </r>
  </si>
  <si>
    <r>
      <t>dotacja z budż. państwa na zad. zlecone z zakresu pomocy społecznej (</t>
    </r>
    <r>
      <rPr>
        <i/>
        <sz val="8"/>
        <rFont val="Czcionka tekstu podstawowego"/>
        <charset val="238"/>
      </rPr>
      <t>świadczenia rodzinne, świadczenia z funduszu aliment. oraz skł. na ubezp.  emert. i rentowe z ubezp. społecznego</t>
    </r>
    <r>
      <rPr>
        <sz val="9"/>
        <rFont val="Czcionka tekstu podstawowego"/>
        <charset val="238"/>
      </rPr>
      <t>)</t>
    </r>
  </si>
  <si>
    <r>
      <t>dotacja z budż. państwa na zad. zlecone z zakresu pomocy społecznej (</t>
    </r>
    <r>
      <rPr>
        <i/>
        <sz val="8"/>
        <rFont val="Czcionka tekstu podstawowego"/>
        <charset val="238"/>
      </rPr>
      <t>składki na ubezp. zdrowotne opłacane za osoby pobierające świadczenia pielęgnacyjne</t>
    </r>
    <r>
      <rPr>
        <sz val="9"/>
        <rFont val="Czcionka tekstu podstawowego"/>
        <charset val="238"/>
      </rPr>
      <t>)</t>
    </r>
  </si>
  <si>
    <r>
      <t>dotacja z budż. państwa na realiz. własnych zadań bieżących gminy (</t>
    </r>
    <r>
      <rPr>
        <i/>
        <sz val="8"/>
        <rFont val="Czcionka tekstu podstawowego"/>
        <charset val="238"/>
      </rPr>
      <t xml:space="preserve"> skł. na ubezp. zdrowotne opłacane za osoby pobierające niektóre świadczenia z pomocy społecznej oraz za osoby uczestniczące w zajęciach w centrum integracji społecznej)</t>
    </r>
    <r>
      <rPr>
        <sz val="9"/>
        <rFont val="Czcionka tekstu podstawowego"/>
        <charset val="238"/>
      </rPr>
      <t xml:space="preserve"> </t>
    </r>
  </si>
  <si>
    <r>
      <t>dotacja z budż. państwa na realiz. własnych zadań bieżących gminy (</t>
    </r>
    <r>
      <rPr>
        <i/>
        <sz val="8"/>
        <rFont val="Czcionka tekstu podstawowego"/>
        <charset val="238"/>
      </rPr>
      <t xml:space="preserve"> zasiłki okresowe)</t>
    </r>
    <r>
      <rPr>
        <sz val="9"/>
        <rFont val="Czcionka tekstu podstawowego"/>
        <charset val="238"/>
      </rPr>
      <t xml:space="preserve"> </t>
    </r>
  </si>
  <si>
    <r>
      <t>dotacja z budż. państwa na zadania zlecone z zakresu pomocy społecznej (</t>
    </r>
    <r>
      <rPr>
        <i/>
        <sz val="8"/>
        <rFont val="Czcionka tekstu podstawowego"/>
        <charset val="238"/>
      </rPr>
      <t xml:space="preserve"> na wypłatę zryczałtowanych dodatków energetycznych oraz na koszty obsługi zadania)</t>
    </r>
    <r>
      <rPr>
        <sz val="9"/>
        <rFont val="Czcionka tekstu podstawowego"/>
        <charset val="238"/>
      </rPr>
      <t xml:space="preserve"> </t>
    </r>
  </si>
  <si>
    <r>
      <t>dotacja z budż. państwa na realiz. własnych zadań bieżących gminy (</t>
    </r>
    <r>
      <rPr>
        <i/>
        <sz val="8"/>
        <rFont val="Czcionka tekstu podstawowego"/>
        <charset val="238"/>
      </rPr>
      <t xml:space="preserve"> zasiłki stałe)</t>
    </r>
    <r>
      <rPr>
        <sz val="9"/>
        <rFont val="Czcionka tekstu podstawowego"/>
        <charset val="238"/>
      </rPr>
      <t xml:space="preserve"> </t>
    </r>
  </si>
  <si>
    <r>
      <t>dotacja z budż. państwa na realiz. własnych zadań bieżących gminy (</t>
    </r>
    <r>
      <rPr>
        <i/>
        <sz val="8"/>
        <rFont val="Czcionka tekstu podstawowego"/>
        <charset val="238"/>
      </rPr>
      <t xml:space="preserve"> ośrodek pomocy społecznej)</t>
    </r>
    <r>
      <rPr>
        <sz val="9"/>
        <rFont val="Czcionka tekstu podstawowego"/>
        <charset val="238"/>
      </rPr>
      <t xml:space="preserve"> </t>
    </r>
  </si>
  <si>
    <r>
      <t>dotacja z budż. państwa na zad. zlecone z zakresu pomocy społecznej (</t>
    </r>
    <r>
      <rPr>
        <i/>
        <sz val="8"/>
        <rFont val="Czcionka tekstu podstawowego"/>
        <charset val="238"/>
      </rPr>
      <t>usługi opiekuńcze</t>
    </r>
    <r>
      <rPr>
        <sz val="9"/>
        <rFont val="Czcionka tekstu podstawowego"/>
        <charset val="238"/>
      </rPr>
      <t>)</t>
    </r>
  </si>
  <si>
    <r>
      <t>dotacja z budż. państwa na zad. zlecone z zakresu pomocy społecznej (</t>
    </r>
    <r>
      <rPr>
        <i/>
        <sz val="9"/>
        <rFont val="Czcionka tekstu podstawowego"/>
        <charset val="238"/>
      </rPr>
      <t>świadczenia pielęgnacyjne</t>
    </r>
    <r>
      <rPr>
        <sz val="9"/>
        <rFont val="Czcionka tekstu podstawowego"/>
        <charset val="238"/>
      </rPr>
      <t>)</t>
    </r>
  </si>
  <si>
    <r>
      <t>dotacja z budż. państwa na realiz. własnych zadań bieżących gminy              (</t>
    </r>
    <r>
      <rPr>
        <i/>
        <sz val="8"/>
        <rFont val="Czcionka tekstu podstawowego"/>
        <charset val="238"/>
      </rPr>
      <t xml:space="preserve"> pomoc państwa w zakresie dożywiania)</t>
    </r>
    <r>
      <rPr>
        <sz val="9"/>
        <rFont val="Czcionka tekstu podstawowego"/>
        <charset val="238"/>
      </rPr>
      <t xml:space="preserve"> </t>
    </r>
  </si>
  <si>
    <t>odsetki od środków na r-ku bankowym POKL</t>
  </si>
  <si>
    <r>
      <t xml:space="preserve">dofinans. (środ. EFS)  projektów w ramach </t>
    </r>
    <r>
      <rPr>
        <b/>
        <sz val="9"/>
        <rFont val="Czcionka tekstu podstawowego"/>
        <charset val="238"/>
      </rPr>
      <t>PO KL :</t>
    </r>
  </si>
  <si>
    <r>
      <t xml:space="preserve">  </t>
    </r>
    <r>
      <rPr>
        <b/>
        <i/>
        <sz val="8"/>
        <rFont val="Czcionka tekstu podstawowego"/>
        <charset val="238"/>
      </rPr>
      <t>&gt;</t>
    </r>
    <r>
      <rPr>
        <i/>
        <sz val="8"/>
        <rFont val="Czcionka tekstu podstawowego"/>
        <charset val="238"/>
      </rPr>
      <t xml:space="preserve">  KIS "Nad Drwęcą" (2012-2014)</t>
    </r>
  </si>
  <si>
    <r>
      <t xml:space="preserve">  </t>
    </r>
    <r>
      <rPr>
        <b/>
        <i/>
        <sz val="8"/>
        <rFont val="Czcionka tekstu podstawowego"/>
        <charset val="238"/>
      </rPr>
      <t>&gt;</t>
    </r>
    <r>
      <rPr>
        <i/>
        <sz val="8"/>
        <rFont val="Czcionka tekstu podstawowego"/>
        <charset val="238"/>
      </rPr>
      <t xml:space="preserve">  "Aktywni niepełnosprawni w Gminie Lubicz"  </t>
    </r>
  </si>
  <si>
    <r>
      <t xml:space="preserve"> </t>
    </r>
    <r>
      <rPr>
        <b/>
        <i/>
        <sz val="8"/>
        <rFont val="Czcionka tekstu podstawowego"/>
        <charset val="238"/>
      </rPr>
      <t xml:space="preserve"> &gt;</t>
    </r>
    <r>
      <rPr>
        <i/>
        <sz val="8"/>
        <rFont val="Czcionka tekstu podstawowego"/>
        <charset val="238"/>
      </rPr>
      <t xml:space="preserve">  "Aktywni i zintegrowani w Gminie Lubicz"  </t>
    </r>
  </si>
  <si>
    <r>
      <t xml:space="preserve">dofinans. (wkład krajowy) projektów w ramach </t>
    </r>
    <r>
      <rPr>
        <b/>
        <sz val="9"/>
        <rFont val="Czcionka tekstu podstawowego"/>
        <charset val="238"/>
      </rPr>
      <t>PO KL :</t>
    </r>
  </si>
  <si>
    <r>
      <t xml:space="preserve"> </t>
    </r>
    <r>
      <rPr>
        <b/>
        <i/>
        <sz val="8"/>
        <rFont val="Czcionka tekstu podstawowego"/>
        <charset val="238"/>
      </rPr>
      <t>&gt;</t>
    </r>
    <r>
      <rPr>
        <i/>
        <sz val="8"/>
        <rFont val="Czcionka tekstu podstawowego"/>
        <charset val="238"/>
      </rPr>
      <t xml:space="preserve">   KIS ""Nad Drwęcą" (2012-2014)</t>
    </r>
  </si>
  <si>
    <r>
      <t xml:space="preserve"> </t>
    </r>
    <r>
      <rPr>
        <b/>
        <i/>
        <sz val="8"/>
        <rFont val="Czcionka tekstu podstawowego"/>
        <charset val="238"/>
      </rPr>
      <t>&gt;</t>
    </r>
    <r>
      <rPr>
        <i/>
        <sz val="8"/>
        <rFont val="Czcionka tekstu podstawowego"/>
        <charset val="238"/>
      </rPr>
      <t xml:space="preserve"> "Aktywni niepełnosprawni w Gminie Lubicz"</t>
    </r>
  </si>
  <si>
    <r>
      <t>dotacja z budż. państwa na realiz. własnych zadań bieżących gminy                (</t>
    </r>
    <r>
      <rPr>
        <i/>
        <sz val="8"/>
        <rFont val="Czcionka tekstu podstawowego"/>
        <charset val="238"/>
      </rPr>
      <t xml:space="preserve"> pomoc materialna dla uczniów o charakterze socjalnym)</t>
    </r>
    <r>
      <rPr>
        <sz val="9"/>
        <rFont val="Czcionka tekstu podstawowego"/>
        <charset val="238"/>
      </rPr>
      <t xml:space="preserve"> </t>
    </r>
  </si>
  <si>
    <r>
      <t>dotacja z budż. państwa na realiz. zadań bieżących gminy z zakresu eduk. opieki wychowawczej finans. przez b. państwa w ramach progr. rządowych  (</t>
    </r>
    <r>
      <rPr>
        <i/>
        <sz val="8"/>
        <rFont val="Czcionka tekstu podstawowego"/>
        <charset val="238"/>
      </rPr>
      <t xml:space="preserve"> "wyprawka szkolna")</t>
    </r>
    <r>
      <rPr>
        <sz val="9"/>
        <rFont val="Czcionka tekstu podstawowego"/>
        <charset val="238"/>
      </rPr>
      <t xml:space="preserve"> </t>
    </r>
  </si>
  <si>
    <r>
      <t>dotacja z WFOŚiGW - dofinansowanie  działania pn. "</t>
    </r>
    <r>
      <rPr>
        <i/>
        <sz val="9"/>
        <rFont val="Czcionka tekstu podstawowego"/>
        <charset val="238"/>
      </rPr>
      <t>demontaż, transport i unieszkodliwianie wyrobów zawierających azbest z terenu gminy Lubicz"</t>
    </r>
  </si>
  <si>
    <t>wpł. za wynajem świetlic w Grabowcu i Grębocinie</t>
  </si>
  <si>
    <t>O960</t>
  </si>
  <si>
    <t>dofinansowanie z  FRKF:</t>
  </si>
  <si>
    <t xml:space="preserve"> &gt; bud. boiska sport. przy SP w Młyńcu</t>
  </si>
  <si>
    <r>
      <t xml:space="preserve"> </t>
    </r>
    <r>
      <rPr>
        <b/>
        <i/>
        <sz val="8"/>
        <rFont val="Czcionka tekstu podstawowego"/>
        <charset val="238"/>
      </rPr>
      <t>&gt;</t>
    </r>
    <r>
      <rPr>
        <i/>
        <sz val="8"/>
        <rFont val="Czcionka tekstu podstawowego"/>
        <charset val="238"/>
      </rPr>
      <t xml:space="preserve">  "Aktywni  i zintegrowani w Gminie Lubicz"  </t>
    </r>
  </si>
  <si>
    <t>darowizna na organiz. wyścigu kolarskiego w Lubiczu Górnym</t>
  </si>
  <si>
    <t xml:space="preserve"> &gt; bud. sali gimnast. w Złotorii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</si>
</sst>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  <numFmt numFmtId="166" formatCode="0.0"/>
    <numFmt numFmtId="167" formatCode="_-* #,##0.000\ _z_ł_-;\-* #,##0.000\ _z_ł_-;_-* &quot;-&quot;??\ _z_ł_-;_-@_-"/>
  </numFmts>
  <fonts count="17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4"/>
      <color theme="1"/>
      <name val="Czcionka tekstu podstawowego"/>
      <charset val="238"/>
    </font>
    <font>
      <b/>
      <sz val="11"/>
      <color rgb="FFFF0000"/>
      <name val="Czcionka tekstu podstawowego"/>
      <charset val="238"/>
    </font>
    <font>
      <sz val="11"/>
      <color rgb="FFFF0000"/>
      <name val="Czcionka tekstu podstawowego"/>
      <charset val="238"/>
    </font>
    <font>
      <b/>
      <sz val="11"/>
      <name val="Czcionka tekstu podstawowego"/>
      <charset val="238"/>
    </font>
    <font>
      <sz val="9"/>
      <name val="Czcionka tekstu podstawowego"/>
      <charset val="238"/>
    </font>
    <font>
      <sz val="11"/>
      <name val="Czcionka tekstu podstawowego"/>
      <charset val="238"/>
    </font>
    <font>
      <i/>
      <sz val="9"/>
      <name val="Czcionka tekstu podstawowego"/>
      <charset val="238"/>
    </font>
    <font>
      <i/>
      <sz val="11"/>
      <name val="Czcionka tekstu podstawowego"/>
      <charset val="238"/>
    </font>
    <font>
      <i/>
      <sz val="8"/>
      <name val="Czcionka tekstu podstawowego"/>
      <charset val="238"/>
    </font>
    <font>
      <sz val="10"/>
      <name val="Czcionka tekstu podstawowego"/>
      <charset val="238"/>
    </font>
    <font>
      <b/>
      <sz val="9"/>
      <name val="Czcionka tekstu podstawowego"/>
      <charset val="238"/>
    </font>
    <font>
      <b/>
      <i/>
      <sz val="8"/>
      <name val="Czcionka tekstu podstawowego"/>
      <charset val="238"/>
    </font>
    <font>
      <i/>
      <sz val="10"/>
      <name val="Czcionka tekstu podstawowego"/>
      <charset val="238"/>
    </font>
    <font>
      <b/>
      <i/>
      <sz val="11"/>
      <name val="Czcionka tekstu podstawowego"/>
      <charset val="238"/>
    </font>
    <font>
      <b/>
      <i/>
      <sz val="10"/>
      <name val="Czcionka tekstu podstawowego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6">
    <xf numFmtId="0" fontId="0" fillId="0" borderId="0" xfId="0"/>
    <xf numFmtId="0" fontId="0" fillId="0" borderId="0" xfId="0" applyBorder="1"/>
    <xf numFmtId="0" fontId="0" fillId="0" borderId="0" xfId="0" applyFill="1"/>
    <xf numFmtId="49" fontId="3" fillId="0" borderId="7" xfId="0" applyNumberFormat="1" applyFont="1" applyFill="1" applyBorder="1" applyAlignment="1">
      <alignment horizontal="center" vertical="center"/>
    </xf>
    <xf numFmtId="49" fontId="3" fillId="0" borderId="41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165" fontId="3" fillId="0" borderId="13" xfId="1" applyNumberFormat="1" applyFont="1" applyFill="1" applyBorder="1"/>
    <xf numFmtId="43" fontId="3" fillId="0" borderId="31" xfId="1" applyFont="1" applyFill="1" applyBorder="1"/>
    <xf numFmtId="164" fontId="3" fillId="0" borderId="24" xfId="1" applyNumberFormat="1" applyFont="1" applyFill="1" applyBorder="1"/>
    <xf numFmtId="165" fontId="3" fillId="0" borderId="13" xfId="0" applyNumberFormat="1" applyFont="1" applyFill="1" applyBorder="1" applyAlignment="1">
      <alignment horizontal="center"/>
    </xf>
    <xf numFmtId="43" fontId="3" fillId="0" borderId="31" xfId="0" applyNumberFormat="1" applyFont="1" applyFill="1" applyBorder="1" applyAlignment="1">
      <alignment horizontal="center"/>
    </xf>
    <xf numFmtId="164" fontId="3" fillId="0" borderId="24" xfId="1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/>
    </xf>
    <xf numFmtId="165" fontId="3" fillId="0" borderId="10" xfId="1" applyNumberFormat="1" applyFont="1" applyFill="1" applyBorder="1"/>
    <xf numFmtId="164" fontId="3" fillId="0" borderId="29" xfId="1" applyNumberFormat="1" applyFont="1" applyFill="1" applyBorder="1"/>
    <xf numFmtId="164" fontId="3" fillId="0" borderId="22" xfId="1" applyNumberFormat="1" applyFont="1" applyFill="1" applyBorder="1"/>
    <xf numFmtId="165" fontId="3" fillId="0" borderId="10" xfId="0" applyNumberFormat="1" applyFont="1" applyFill="1" applyBorder="1" applyAlignment="1">
      <alignment horizontal="center"/>
    </xf>
    <xf numFmtId="43" fontId="3" fillId="0" borderId="29" xfId="0" applyNumberFormat="1" applyFont="1" applyFill="1" applyBorder="1" applyAlignment="1">
      <alignment horizontal="center"/>
    </xf>
    <xf numFmtId="164" fontId="3" fillId="0" borderId="22" xfId="1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49" fontId="3" fillId="0" borderId="39" xfId="0" applyNumberFormat="1" applyFont="1" applyFill="1" applyBorder="1" applyAlignment="1">
      <alignment horizontal="center"/>
    </xf>
    <xf numFmtId="165" fontId="3" fillId="0" borderId="13" xfId="0" applyNumberFormat="1" applyFont="1" applyFill="1" applyBorder="1"/>
    <xf numFmtId="43" fontId="3" fillId="0" borderId="31" xfId="0" applyNumberFormat="1" applyFont="1" applyFill="1" applyBorder="1"/>
    <xf numFmtId="43" fontId="3" fillId="0" borderId="13" xfId="1" applyFont="1" applyFill="1" applyBorder="1" applyAlignment="1">
      <alignment horizontal="center"/>
    </xf>
    <xf numFmtId="43" fontId="3" fillId="0" borderId="31" xfId="1" applyFont="1" applyFill="1" applyBorder="1" applyAlignment="1">
      <alignment horizontal="center"/>
    </xf>
    <xf numFmtId="43" fontId="3" fillId="0" borderId="24" xfId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165" fontId="3" fillId="0" borderId="10" xfId="0" applyNumberFormat="1" applyFont="1" applyFill="1" applyBorder="1"/>
    <xf numFmtId="43" fontId="3" fillId="0" borderId="29" xfId="0" applyNumberFormat="1" applyFont="1" applyFill="1" applyBorder="1"/>
    <xf numFmtId="0" fontId="3" fillId="0" borderId="22" xfId="0" applyFont="1" applyFill="1" applyBorder="1" applyAlignment="1">
      <alignment horizontal="center"/>
    </xf>
    <xf numFmtId="0" fontId="3" fillId="0" borderId="59" xfId="0" applyFont="1" applyFill="1" applyBorder="1" applyAlignment="1">
      <alignment horizontal="center"/>
    </xf>
    <xf numFmtId="167" fontId="3" fillId="0" borderId="24" xfId="1" applyNumberFormat="1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43" fontId="3" fillId="0" borderId="13" xfId="1" applyFont="1" applyFill="1" applyBorder="1"/>
    <xf numFmtId="43" fontId="3" fillId="0" borderId="24" xfId="1" applyFont="1" applyFill="1" applyBorder="1"/>
    <xf numFmtId="49" fontId="3" fillId="0" borderId="13" xfId="0" applyNumberFormat="1" applyFont="1" applyFill="1" applyBorder="1" applyAlignment="1">
      <alignment horizontal="center" wrapText="1"/>
    </xf>
    <xf numFmtId="49" fontId="3" fillId="0" borderId="39" xfId="0" applyNumberFormat="1" applyFont="1" applyFill="1" applyBorder="1" applyAlignment="1">
      <alignment horizontal="center" wrapText="1"/>
    </xf>
    <xf numFmtId="49" fontId="3" fillId="0" borderId="58" xfId="0" applyNumberFormat="1" applyFont="1" applyFill="1" applyBorder="1" applyAlignment="1">
      <alignment horizontal="center" wrapText="1"/>
    </xf>
    <xf numFmtId="165" fontId="3" fillId="0" borderId="13" xfId="1" applyNumberFormat="1" applyFont="1" applyFill="1" applyBorder="1" applyAlignment="1">
      <alignment vertical="center"/>
    </xf>
    <xf numFmtId="43" fontId="3" fillId="0" borderId="31" xfId="0" applyNumberFormat="1" applyFont="1" applyFill="1" applyBorder="1" applyAlignment="1">
      <alignment vertical="center"/>
    </xf>
    <xf numFmtId="164" fontId="3" fillId="0" borderId="24" xfId="1" applyNumberFormat="1" applyFont="1" applyFill="1" applyBorder="1" applyAlignment="1">
      <alignment vertical="center"/>
    </xf>
    <xf numFmtId="165" fontId="3" fillId="0" borderId="13" xfId="1" applyNumberFormat="1" applyFont="1" applyFill="1" applyBorder="1" applyAlignment="1">
      <alignment horizontal="center" vertical="center"/>
    </xf>
    <xf numFmtId="43" fontId="3" fillId="0" borderId="31" xfId="1" applyFont="1" applyFill="1" applyBorder="1" applyAlignment="1">
      <alignment horizontal="center" vertical="center"/>
    </xf>
    <xf numFmtId="43" fontId="3" fillId="0" borderId="24" xfId="1" applyFont="1" applyFill="1" applyBorder="1" applyAlignment="1">
      <alignment horizontal="center" vertical="center"/>
    </xf>
    <xf numFmtId="43" fontId="3" fillId="0" borderId="31" xfId="1" applyFont="1" applyFill="1" applyBorder="1" applyAlignment="1">
      <alignment vertical="center"/>
    </xf>
    <xf numFmtId="164" fontId="3" fillId="0" borderId="24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49" fontId="3" fillId="0" borderId="58" xfId="0" applyNumberFormat="1" applyFont="1" applyFill="1" applyBorder="1" applyAlignment="1">
      <alignment horizontal="center"/>
    </xf>
    <xf numFmtId="166" fontId="3" fillId="0" borderId="24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3" fillId="0" borderId="50" xfId="0" applyFont="1" applyFill="1" applyBorder="1" applyAlignment="1">
      <alignment horizontal="center"/>
    </xf>
    <xf numFmtId="165" fontId="3" fillId="0" borderId="7" xfId="0" applyNumberFormat="1" applyFont="1" applyFill="1" applyBorder="1"/>
    <xf numFmtId="43" fontId="3" fillId="0" borderId="42" xfId="0" applyNumberFormat="1" applyFont="1" applyFill="1" applyBorder="1"/>
    <xf numFmtId="164" fontId="3" fillId="0" borderId="33" xfId="1" applyNumberFormat="1" applyFont="1" applyFill="1" applyBorder="1"/>
    <xf numFmtId="0" fontId="3" fillId="0" borderId="42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43" fontId="3" fillId="0" borderId="32" xfId="0" applyNumberFormat="1" applyFont="1" applyFill="1" applyBorder="1"/>
    <xf numFmtId="0" fontId="3" fillId="0" borderId="3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wrapText="1"/>
    </xf>
    <xf numFmtId="0" fontId="4" fillId="0" borderId="39" xfId="0" applyFont="1" applyFill="1" applyBorder="1" applyAlignment="1">
      <alignment wrapText="1"/>
    </xf>
    <xf numFmtId="0" fontId="4" fillId="0" borderId="50" xfId="0" applyFont="1" applyFill="1" applyBorder="1" applyAlignment="1">
      <alignment wrapText="1"/>
    </xf>
    <xf numFmtId="43" fontId="3" fillId="0" borderId="39" xfId="1" applyFont="1" applyFill="1" applyBorder="1"/>
    <xf numFmtId="165" fontId="3" fillId="0" borderId="7" xfId="1" applyNumberFormat="1" applyFont="1" applyFill="1" applyBorder="1"/>
    <xf numFmtId="43" fontId="3" fillId="0" borderId="32" xfId="1" applyFont="1" applyFill="1" applyBorder="1"/>
    <xf numFmtId="166" fontId="3" fillId="0" borderId="33" xfId="0" applyNumberFormat="1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 wrapText="1"/>
    </xf>
    <xf numFmtId="0" fontId="3" fillId="0" borderId="58" xfId="0" applyFont="1" applyFill="1" applyBorder="1" applyAlignment="1">
      <alignment horizontal="center" wrapText="1"/>
    </xf>
    <xf numFmtId="0" fontId="3" fillId="0" borderId="39" xfId="0" applyFont="1" applyFill="1" applyBorder="1" applyAlignment="1">
      <alignment horizontal="center" vertical="top" wrapText="1"/>
    </xf>
    <xf numFmtId="0" fontId="3" fillId="0" borderId="58" xfId="0" applyFont="1" applyFill="1" applyBorder="1" applyAlignment="1">
      <alignment horizontal="center" vertical="top" wrapText="1"/>
    </xf>
    <xf numFmtId="165" fontId="3" fillId="0" borderId="13" xfId="0" applyNumberFormat="1" applyFont="1" applyFill="1" applyBorder="1" applyAlignment="1">
      <alignment vertical="center"/>
    </xf>
    <xf numFmtId="164" fontId="3" fillId="0" borderId="24" xfId="1" applyNumberFormat="1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/>
    </xf>
    <xf numFmtId="0" fontId="3" fillId="3" borderId="41" xfId="0" applyFont="1" applyFill="1" applyBorder="1" applyAlignment="1">
      <alignment horizontal="center"/>
    </xf>
    <xf numFmtId="165" fontId="3" fillId="3" borderId="7" xfId="1" applyNumberFormat="1" applyFont="1" applyFill="1" applyBorder="1"/>
    <xf numFmtId="43" fontId="3" fillId="3" borderId="42" xfId="1" applyFont="1" applyFill="1" applyBorder="1"/>
    <xf numFmtId="0" fontId="3" fillId="3" borderId="33" xfId="0" applyFont="1" applyFill="1" applyBorder="1"/>
    <xf numFmtId="165" fontId="3" fillId="3" borderId="13" xfId="1" applyNumberFormat="1" applyFont="1" applyFill="1" applyBorder="1"/>
    <xf numFmtId="43" fontId="3" fillId="3" borderId="43" xfId="1" applyFont="1" applyFill="1" applyBorder="1"/>
    <xf numFmtId="43" fontId="3" fillId="3" borderId="24" xfId="1" applyFont="1" applyFill="1" applyBorder="1"/>
    <xf numFmtId="0" fontId="4" fillId="0" borderId="0" xfId="0" applyFont="1"/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3" fillId="0" borderId="58" xfId="0" applyFont="1" applyFill="1" applyBorder="1" applyAlignment="1">
      <alignment horizontal="center"/>
    </xf>
    <xf numFmtId="43" fontId="3" fillId="0" borderId="43" xfId="0" applyNumberFormat="1" applyFont="1" applyFill="1" applyBorder="1"/>
    <xf numFmtId="0" fontId="3" fillId="0" borderId="43" xfId="0" applyFont="1" applyFill="1" applyBorder="1" applyAlignment="1">
      <alignment horizontal="center"/>
    </xf>
    <xf numFmtId="165" fontId="3" fillId="0" borderId="10" xfId="0" applyNumberFormat="1" applyFont="1" applyFill="1" applyBorder="1" applyAlignment="1">
      <alignment vertical="center"/>
    </xf>
    <xf numFmtId="43" fontId="3" fillId="0" borderId="29" xfId="0" applyNumberFormat="1" applyFont="1" applyFill="1" applyBorder="1" applyAlignment="1">
      <alignment vertical="center"/>
    </xf>
    <xf numFmtId="164" fontId="4" fillId="0" borderId="24" xfId="1" applyNumberFormat="1" applyFont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top" wrapText="1"/>
    </xf>
    <xf numFmtId="0" fontId="7" fillId="0" borderId="34" xfId="0" applyFont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/>
    </xf>
    <xf numFmtId="0" fontId="6" fillId="0" borderId="37" xfId="0" applyFont="1" applyBorder="1" applyAlignment="1">
      <alignment horizontal="left" vertical="center" wrapText="1"/>
    </xf>
    <xf numFmtId="165" fontId="7" fillId="0" borderId="63" xfId="1" applyNumberFormat="1" applyFont="1" applyBorder="1" applyAlignment="1">
      <alignment horizontal="center" vertical="center" wrapText="1"/>
    </xf>
    <xf numFmtId="43" fontId="7" fillId="0" borderId="30" xfId="1" applyFont="1" applyBorder="1" applyAlignment="1">
      <alignment horizontal="center" vertical="center"/>
    </xf>
    <xf numFmtId="164" fontId="7" fillId="0" borderId="23" xfId="1" applyNumberFormat="1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6" fillId="0" borderId="15" xfId="0" applyFont="1" applyBorder="1" applyAlignment="1">
      <alignment wrapText="1"/>
    </xf>
    <xf numFmtId="43" fontId="7" fillId="0" borderId="26" xfId="1" applyFont="1" applyBorder="1" applyAlignment="1">
      <alignment vertical="center"/>
    </xf>
    <xf numFmtId="0" fontId="7" fillId="0" borderId="9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165" fontId="7" fillId="0" borderId="11" xfId="1" applyNumberFormat="1" applyFont="1" applyBorder="1" applyAlignment="1">
      <alignment horizontal="center" vertical="center"/>
    </xf>
    <xf numFmtId="43" fontId="7" fillId="0" borderId="26" xfId="1" applyFont="1" applyBorder="1" applyAlignment="1">
      <alignment horizontal="center" vertical="center"/>
    </xf>
    <xf numFmtId="164" fontId="7" fillId="0" borderId="21" xfId="1" applyNumberFormat="1" applyFont="1" applyBorder="1" applyAlignment="1">
      <alignment horizontal="center" vertical="center"/>
    </xf>
    <xf numFmtId="165" fontId="7" fillId="0" borderId="9" xfId="1" applyNumberFormat="1" applyFont="1" applyBorder="1" applyAlignment="1">
      <alignment vertical="center"/>
    </xf>
    <xf numFmtId="165" fontId="7" fillId="0" borderId="19" xfId="1" applyNumberFormat="1" applyFont="1" applyBorder="1" applyAlignment="1">
      <alignment horizontal="center" vertical="center"/>
    </xf>
    <xf numFmtId="165" fontId="7" fillId="0" borderId="9" xfId="1" applyNumberFormat="1" applyFont="1" applyBorder="1"/>
    <xf numFmtId="43" fontId="7" fillId="0" borderId="26" xfId="1" applyFont="1" applyBorder="1"/>
    <xf numFmtId="164" fontId="7" fillId="0" borderId="19" xfId="1" applyNumberFormat="1" applyFont="1" applyBorder="1"/>
    <xf numFmtId="0" fontId="7" fillId="0" borderId="9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49" fontId="7" fillId="0" borderId="38" xfId="0" applyNumberFormat="1" applyFont="1" applyBorder="1" applyAlignment="1">
      <alignment horizontal="center" vertical="center"/>
    </xf>
    <xf numFmtId="0" fontId="6" fillId="0" borderId="36" xfId="0" applyFont="1" applyBorder="1" applyAlignment="1">
      <alignment wrapText="1"/>
    </xf>
    <xf numFmtId="165" fontId="7" fillId="0" borderId="14" xfId="1" applyNumberFormat="1" applyFont="1" applyBorder="1" applyAlignment="1">
      <alignment vertical="center"/>
    </xf>
    <xf numFmtId="43" fontId="7" fillId="0" borderId="27" xfId="1" applyFont="1" applyBorder="1" applyAlignment="1">
      <alignment vertical="center"/>
    </xf>
    <xf numFmtId="164" fontId="7" fillId="0" borderId="19" xfId="1" applyNumberFormat="1" applyFont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165" fontId="5" fillId="2" borderId="7" xfId="1" applyNumberFormat="1" applyFont="1" applyFill="1" applyBorder="1"/>
    <xf numFmtId="43" fontId="5" fillId="2" borderId="32" xfId="1" applyFont="1" applyFill="1" applyBorder="1"/>
    <xf numFmtId="164" fontId="5" fillId="2" borderId="33" xfId="1" applyNumberFormat="1" applyFont="1" applyFill="1" applyBorder="1"/>
    <xf numFmtId="165" fontId="5" fillId="2" borderId="7" xfId="1" applyNumberFormat="1" applyFont="1" applyFill="1" applyBorder="1" applyAlignment="1">
      <alignment horizontal="center"/>
    </xf>
    <xf numFmtId="43" fontId="5" fillId="2" borderId="32" xfId="0" applyNumberFormat="1" applyFont="1" applyFill="1" applyBorder="1" applyAlignment="1">
      <alignment horizontal="center"/>
    </xf>
    <xf numFmtId="164" fontId="5" fillId="2" borderId="33" xfId="1" applyNumberFormat="1" applyFont="1" applyFill="1" applyBorder="1" applyAlignment="1">
      <alignment horizont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34" xfId="0" applyNumberFormat="1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/>
    </xf>
    <xf numFmtId="49" fontId="6" fillId="3" borderId="37" xfId="0" applyNumberFormat="1" applyFont="1" applyFill="1" applyBorder="1" applyAlignment="1">
      <alignment horizontal="left" vertical="top" wrapText="1"/>
    </xf>
    <xf numFmtId="165" fontId="7" fillId="0" borderId="8" xfId="1" applyNumberFormat="1" applyFont="1" applyFill="1" applyBorder="1" applyAlignment="1">
      <alignment vertical="center"/>
    </xf>
    <xf numFmtId="43" fontId="7" fillId="0" borderId="25" xfId="1" applyFont="1" applyFill="1" applyBorder="1" applyAlignment="1">
      <alignment vertical="center"/>
    </xf>
    <xf numFmtId="164" fontId="7" fillId="0" borderId="18" xfId="1" applyNumberFormat="1" applyFont="1" applyFill="1" applyBorder="1" applyAlignment="1">
      <alignment vertical="center"/>
    </xf>
    <xf numFmtId="165" fontId="7" fillId="0" borderId="8" xfId="0" applyNumberFormat="1" applyFont="1" applyFill="1" applyBorder="1" applyAlignment="1">
      <alignment horizontal="center" vertical="center"/>
    </xf>
    <xf numFmtId="43" fontId="7" fillId="0" borderId="25" xfId="0" applyNumberFormat="1" applyFont="1" applyFill="1" applyBorder="1" applyAlignment="1">
      <alignment horizontal="center" vertical="center"/>
    </xf>
    <xf numFmtId="164" fontId="7" fillId="0" borderId="18" xfId="1" applyNumberFormat="1" applyFont="1" applyFill="1" applyBorder="1" applyAlignment="1">
      <alignment horizontal="center" vertical="center"/>
    </xf>
    <xf numFmtId="165" fontId="5" fillId="2" borderId="7" xfId="0" applyNumberFormat="1" applyFont="1" applyFill="1" applyBorder="1" applyAlignment="1">
      <alignment vertical="center"/>
    </xf>
    <xf numFmtId="43" fontId="5" fillId="2" borderId="32" xfId="0" applyNumberFormat="1" applyFont="1" applyFill="1" applyBorder="1" applyAlignment="1">
      <alignment vertical="center"/>
    </xf>
    <xf numFmtId="164" fontId="5" fillId="2" borderId="33" xfId="1" applyNumberFormat="1" applyFont="1" applyFill="1" applyBorder="1" applyAlignment="1">
      <alignment horizontal="center" vertical="center"/>
    </xf>
    <xf numFmtId="43" fontId="5" fillId="2" borderId="7" xfId="1" applyFont="1" applyFill="1" applyBorder="1" applyAlignment="1">
      <alignment horizontal="center" vertical="center"/>
    </xf>
    <xf numFmtId="43" fontId="5" fillId="2" borderId="32" xfId="1" applyFont="1" applyFill="1" applyBorder="1" applyAlignment="1">
      <alignment horizontal="center" vertical="center"/>
    </xf>
    <xf numFmtId="43" fontId="5" fillId="2" borderId="33" xfId="1" applyFont="1" applyFill="1" applyBorder="1" applyAlignment="1">
      <alignment horizontal="center" vertical="center"/>
    </xf>
    <xf numFmtId="49" fontId="7" fillId="0" borderId="37" xfId="0" applyNumberFormat="1" applyFont="1" applyFill="1" applyBorder="1" applyAlignment="1">
      <alignment horizontal="center" vertical="center"/>
    </xf>
    <xf numFmtId="49" fontId="6" fillId="0" borderId="44" xfId="0" applyNumberFormat="1" applyFont="1" applyFill="1" applyBorder="1" applyAlignment="1">
      <alignment horizontal="left" vertical="center" wrapText="1"/>
    </xf>
    <xf numFmtId="164" fontId="7" fillId="0" borderId="25" xfId="1" applyNumberFormat="1" applyFont="1" applyFill="1" applyBorder="1" applyAlignment="1">
      <alignment vertical="center"/>
    </xf>
    <xf numFmtId="49" fontId="7" fillId="0" borderId="15" xfId="0" applyNumberFormat="1" applyFont="1" applyFill="1" applyBorder="1" applyAlignment="1">
      <alignment horizontal="center" vertical="center"/>
    </xf>
    <xf numFmtId="49" fontId="7" fillId="0" borderId="35" xfId="0" applyNumberFormat="1" applyFont="1" applyFill="1" applyBorder="1" applyAlignment="1">
      <alignment horizontal="center" vertical="center"/>
    </xf>
    <xf numFmtId="49" fontId="6" fillId="0" borderId="56" xfId="0" applyNumberFormat="1" applyFont="1" applyFill="1" applyBorder="1" applyAlignment="1">
      <alignment horizontal="left" vertical="center" wrapText="1"/>
    </xf>
    <xf numFmtId="165" fontId="7" fillId="0" borderId="11" xfId="1" applyNumberFormat="1" applyFont="1" applyFill="1" applyBorder="1" applyAlignment="1">
      <alignment horizontal="center" vertical="center"/>
    </xf>
    <xf numFmtId="164" fontId="7" fillId="0" borderId="28" xfId="1" applyNumberFormat="1" applyFont="1" applyFill="1" applyBorder="1" applyAlignment="1">
      <alignment horizontal="center" vertical="center"/>
    </xf>
    <xf numFmtId="164" fontId="7" fillId="0" borderId="21" xfId="1" applyNumberFormat="1" applyFont="1" applyFill="1" applyBorder="1" applyAlignment="1">
      <alignment horizontal="center" vertical="center"/>
    </xf>
    <xf numFmtId="165" fontId="7" fillId="0" borderId="11" xfId="0" applyNumberFormat="1" applyFont="1" applyFill="1" applyBorder="1" applyAlignment="1">
      <alignment horizontal="center" vertical="center"/>
    </xf>
    <xf numFmtId="43" fontId="7" fillId="0" borderId="28" xfId="0" applyNumberFormat="1" applyFont="1" applyFill="1" applyBorder="1" applyAlignment="1">
      <alignment horizontal="center" vertical="center"/>
    </xf>
    <xf numFmtId="49" fontId="7" fillId="0" borderId="35" xfId="0" applyNumberFormat="1" applyFont="1" applyBorder="1" applyAlignment="1">
      <alignment horizontal="center" vertical="center"/>
    </xf>
    <xf numFmtId="49" fontId="6" fillId="3" borderId="56" xfId="0" applyNumberFormat="1" applyFont="1" applyFill="1" applyBorder="1" applyAlignment="1">
      <alignment horizontal="left" vertical="top" wrapText="1"/>
    </xf>
    <xf numFmtId="165" fontId="7" fillId="3" borderId="11" xfId="1" applyNumberFormat="1" applyFont="1" applyFill="1" applyBorder="1"/>
    <xf numFmtId="43" fontId="7" fillId="3" borderId="28" xfId="1" applyFont="1" applyFill="1" applyBorder="1"/>
    <xf numFmtId="164" fontId="7" fillId="3" borderId="21" xfId="1" applyNumberFormat="1" applyFont="1" applyFill="1" applyBorder="1"/>
    <xf numFmtId="165" fontId="7" fillId="3" borderId="11" xfId="0" applyNumberFormat="1" applyFont="1" applyFill="1" applyBorder="1" applyAlignment="1">
      <alignment horizontal="center"/>
    </xf>
    <xf numFmtId="43" fontId="7" fillId="3" borderId="28" xfId="0" applyNumberFormat="1" applyFont="1" applyFill="1" applyBorder="1" applyAlignment="1">
      <alignment horizontal="center"/>
    </xf>
    <xf numFmtId="43" fontId="7" fillId="3" borderId="21" xfId="1" applyFont="1" applyFill="1" applyBorder="1" applyAlignment="1">
      <alignment horizontal="center"/>
    </xf>
    <xf numFmtId="49" fontId="7" fillId="0" borderId="15" xfId="0" applyNumberFormat="1" applyFont="1" applyBorder="1" applyAlignment="1">
      <alignment horizontal="center" vertical="center"/>
    </xf>
    <xf numFmtId="0" fontId="6" fillId="0" borderId="56" xfId="0" applyFont="1" applyBorder="1" applyAlignment="1">
      <alignment wrapText="1"/>
    </xf>
    <xf numFmtId="165" fontId="7" fillId="0" borderId="11" xfId="1" applyNumberFormat="1" applyFont="1" applyFill="1" applyBorder="1" applyAlignment="1">
      <alignment vertical="center"/>
    </xf>
    <xf numFmtId="43" fontId="7" fillId="0" borderId="28" xfId="1" applyFont="1" applyFill="1" applyBorder="1" applyAlignment="1">
      <alignment vertical="center"/>
    </xf>
    <xf numFmtId="164" fontId="7" fillId="0" borderId="21" xfId="1" applyNumberFormat="1" applyFont="1" applyBorder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43" fontId="7" fillId="0" borderId="21" xfId="1" applyFont="1" applyFill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 wrapText="1"/>
    </xf>
    <xf numFmtId="0" fontId="6" fillId="0" borderId="47" xfId="0" applyFont="1" applyBorder="1" applyAlignment="1">
      <alignment wrapText="1"/>
    </xf>
    <xf numFmtId="165" fontId="7" fillId="0" borderId="9" xfId="1" applyNumberFormat="1" applyFont="1" applyFill="1" applyBorder="1" applyAlignment="1">
      <alignment vertical="center"/>
    </xf>
    <xf numFmtId="43" fontId="7" fillId="0" borderId="26" xfId="1" applyFont="1" applyFill="1" applyBorder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43" fontId="7" fillId="0" borderId="19" xfId="1" applyFont="1" applyFill="1" applyBorder="1" applyAlignment="1">
      <alignment horizontal="center" vertical="center"/>
    </xf>
    <xf numFmtId="49" fontId="7" fillId="0" borderId="36" xfId="0" applyNumberFormat="1" applyFont="1" applyBorder="1" applyAlignment="1">
      <alignment horizontal="center"/>
    </xf>
    <xf numFmtId="0" fontId="6" fillId="0" borderId="57" xfId="0" applyFont="1" applyBorder="1"/>
    <xf numFmtId="165" fontId="7" fillId="0" borderId="10" xfId="1" applyNumberFormat="1" applyFont="1" applyFill="1" applyBorder="1"/>
    <xf numFmtId="43" fontId="7" fillId="0" borderId="29" xfId="1" applyFont="1" applyFill="1" applyBorder="1"/>
    <xf numFmtId="164" fontId="7" fillId="0" borderId="21" xfId="1" applyNumberFormat="1" applyFont="1" applyBorder="1"/>
    <xf numFmtId="0" fontId="7" fillId="0" borderId="10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165" fontId="5" fillId="2" borderId="7" xfId="0" applyNumberFormat="1" applyFont="1" applyFill="1" applyBorder="1"/>
    <xf numFmtId="43" fontId="5" fillId="2" borderId="32" xfId="0" applyNumberFormat="1" applyFont="1" applyFill="1" applyBorder="1"/>
    <xf numFmtId="43" fontId="5" fillId="2" borderId="32" xfId="1" applyFont="1" applyFill="1" applyBorder="1" applyAlignment="1">
      <alignment horizontal="center"/>
    </xf>
    <xf numFmtId="43" fontId="5" fillId="2" borderId="33" xfId="1" applyFont="1" applyFill="1" applyBorder="1" applyAlignment="1">
      <alignment horizontal="center"/>
    </xf>
    <xf numFmtId="49" fontId="7" fillId="0" borderId="37" xfId="0" applyNumberFormat="1" applyFont="1" applyBorder="1" applyAlignment="1">
      <alignment horizontal="center" vertical="center"/>
    </xf>
    <xf numFmtId="0" fontId="6" fillId="0" borderId="44" xfId="0" applyFont="1" applyBorder="1" applyAlignment="1">
      <alignment wrapText="1"/>
    </xf>
    <xf numFmtId="43" fontId="7" fillId="0" borderId="18" xfId="1" applyFont="1" applyBorder="1" applyAlignment="1">
      <alignment vertical="center"/>
    </xf>
    <xf numFmtId="0" fontId="7" fillId="0" borderId="8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6" fillId="0" borderId="5" xfId="0" applyFont="1" applyBorder="1" applyAlignment="1">
      <alignment wrapText="1"/>
    </xf>
    <xf numFmtId="165" fontId="7" fillId="0" borderId="11" xfId="1" applyNumberFormat="1" applyFont="1" applyFill="1" applyBorder="1"/>
    <xf numFmtId="43" fontId="7" fillId="0" borderId="28" xfId="1" applyFont="1" applyFill="1" applyBorder="1"/>
    <xf numFmtId="166" fontId="7" fillId="0" borderId="19" xfId="1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6" fillId="0" borderId="4" xfId="0" applyFont="1" applyBorder="1" applyAlignment="1">
      <alignment wrapText="1"/>
    </xf>
    <xf numFmtId="165" fontId="7" fillId="0" borderId="9" xfId="1" applyNumberFormat="1" applyFont="1" applyFill="1" applyBorder="1"/>
    <xf numFmtId="43" fontId="7" fillId="0" borderId="26" xfId="1" applyFont="1" applyFill="1" applyBorder="1"/>
    <xf numFmtId="49" fontId="7" fillId="0" borderId="40" xfId="0" applyNumberFormat="1" applyFont="1" applyBorder="1" applyAlignment="1">
      <alignment horizontal="center" vertical="center"/>
    </xf>
    <xf numFmtId="43" fontId="7" fillId="0" borderId="19" xfId="1" applyFont="1" applyBorder="1"/>
    <xf numFmtId="0" fontId="6" fillId="0" borderId="4" xfId="0" applyFont="1" applyBorder="1"/>
    <xf numFmtId="0" fontId="7" fillId="0" borderId="9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166" fontId="7" fillId="0" borderId="19" xfId="1" applyNumberFormat="1" applyFont="1" applyBorder="1" applyAlignment="1">
      <alignment horizontal="center" vertical="center"/>
    </xf>
    <xf numFmtId="43" fontId="7" fillId="0" borderId="12" xfId="1" applyFont="1" applyBorder="1" applyAlignment="1">
      <alignment horizontal="center" vertical="center"/>
    </xf>
    <xf numFmtId="165" fontId="7" fillId="0" borderId="12" xfId="1" applyNumberFormat="1" applyFont="1" applyBorder="1" applyAlignment="1">
      <alignment horizontal="center" vertical="center"/>
    </xf>
    <xf numFmtId="165" fontId="7" fillId="0" borderId="9" xfId="1" applyNumberFormat="1" applyFont="1" applyBorder="1" applyAlignment="1">
      <alignment horizontal="center" vertical="center"/>
    </xf>
    <xf numFmtId="164" fontId="7" fillId="0" borderId="19" xfId="1" applyNumberFormat="1" applyFont="1" applyBorder="1" applyAlignment="1">
      <alignment horizontal="center" vertical="center"/>
    </xf>
    <xf numFmtId="49" fontId="7" fillId="0" borderId="36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165" fontId="7" fillId="0" borderId="10" xfId="1" applyNumberFormat="1" applyFont="1" applyBorder="1" applyAlignment="1">
      <alignment horizontal="center" vertical="center"/>
    </xf>
    <xf numFmtId="43" fontId="7" fillId="0" borderId="29" xfId="1" applyFont="1" applyBorder="1" applyAlignment="1">
      <alignment horizontal="center" vertical="center"/>
    </xf>
    <xf numFmtId="164" fontId="7" fillId="0" borderId="22" xfId="1" applyNumberFormat="1" applyFont="1" applyBorder="1" applyAlignment="1">
      <alignment horizontal="center" vertical="center"/>
    </xf>
    <xf numFmtId="49" fontId="7" fillId="3" borderId="34" xfId="0" applyNumberFormat="1" applyFont="1" applyFill="1" applyBorder="1" applyAlignment="1">
      <alignment horizontal="center" vertical="center"/>
    </xf>
    <xf numFmtId="49" fontId="7" fillId="3" borderId="37" xfId="0" applyNumberFormat="1" applyFont="1" applyFill="1" applyBorder="1" applyAlignment="1">
      <alignment horizontal="center" vertical="center"/>
    </xf>
    <xf numFmtId="49" fontId="7" fillId="3" borderId="16" xfId="0" applyNumberFormat="1" applyFont="1" applyFill="1" applyBorder="1" applyAlignment="1">
      <alignment horizontal="center" vertical="center"/>
    </xf>
    <xf numFmtId="49" fontId="6" fillId="3" borderId="3" xfId="0" applyNumberFormat="1" applyFont="1" applyFill="1" applyBorder="1" applyAlignment="1">
      <alignment horizontal="left" vertical="center"/>
    </xf>
    <xf numFmtId="165" fontId="7" fillId="3" borderId="8" xfId="0" applyNumberFormat="1" applyFont="1" applyFill="1" applyBorder="1" applyAlignment="1">
      <alignment vertical="center"/>
    </xf>
    <xf numFmtId="43" fontId="7" fillId="3" borderId="25" xfId="0" applyNumberFormat="1" applyFont="1" applyFill="1" applyBorder="1" applyAlignment="1">
      <alignment vertical="center"/>
    </xf>
    <xf numFmtId="43" fontId="7" fillId="3" borderId="18" xfId="1" applyFont="1" applyFill="1" applyBorder="1" applyAlignment="1">
      <alignment horizontal="center" vertical="center"/>
    </xf>
    <xf numFmtId="165" fontId="7" fillId="3" borderId="8" xfId="0" applyNumberFormat="1" applyFont="1" applyFill="1" applyBorder="1" applyAlignment="1">
      <alignment horizontal="center" vertical="center"/>
    </xf>
    <xf numFmtId="43" fontId="7" fillId="3" borderId="25" xfId="0" applyNumberFormat="1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165" fontId="5" fillId="2" borderId="7" xfId="0" applyNumberFormat="1" applyFont="1" applyFill="1" applyBorder="1" applyAlignment="1">
      <alignment horizontal="center"/>
    </xf>
    <xf numFmtId="167" fontId="5" fillId="2" borderId="33" xfId="1" applyNumberFormat="1" applyFont="1" applyFill="1" applyBorder="1" applyAlignment="1">
      <alignment horizontal="center"/>
    </xf>
    <xf numFmtId="0" fontId="6" fillId="0" borderId="3" xfId="0" applyFont="1" applyBorder="1" applyAlignment="1">
      <alignment wrapText="1"/>
    </xf>
    <xf numFmtId="165" fontId="7" fillId="0" borderId="8" xfId="1" applyNumberFormat="1" applyFont="1" applyBorder="1" applyAlignment="1">
      <alignment vertical="center"/>
    </xf>
    <xf numFmtId="43" fontId="7" fillId="0" borderId="25" xfId="1" applyFont="1" applyBorder="1" applyAlignment="1">
      <alignment vertical="center"/>
    </xf>
    <xf numFmtId="164" fontId="7" fillId="0" borderId="18" xfId="1" applyNumberFormat="1" applyFont="1" applyBorder="1" applyAlignment="1">
      <alignment vertical="center"/>
    </xf>
    <xf numFmtId="0" fontId="7" fillId="0" borderId="19" xfId="0" applyFont="1" applyFill="1" applyBorder="1" applyAlignment="1">
      <alignment horizontal="center" vertical="center"/>
    </xf>
    <xf numFmtId="0" fontId="6" fillId="0" borderId="37" xfId="0" applyFont="1" applyBorder="1" applyAlignment="1">
      <alignment wrapText="1"/>
    </xf>
    <xf numFmtId="49" fontId="7" fillId="0" borderId="11" xfId="0" applyNumberFormat="1" applyFont="1" applyBorder="1" applyAlignment="1">
      <alignment horizontal="center" vertical="center"/>
    </xf>
    <xf numFmtId="43" fontId="7" fillId="0" borderId="28" xfId="1" applyFont="1" applyFill="1" applyBorder="1" applyAlignment="1">
      <alignment horizontal="center" vertical="center"/>
    </xf>
    <xf numFmtId="43" fontId="7" fillId="0" borderId="11" xfId="1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43" fontId="7" fillId="0" borderId="21" xfId="1" applyFont="1" applyBorder="1" applyAlignment="1">
      <alignment horizontal="center" vertical="center"/>
    </xf>
    <xf numFmtId="0" fontId="6" fillId="0" borderId="6" xfId="0" applyFont="1" applyBorder="1" applyAlignment="1">
      <alignment wrapText="1"/>
    </xf>
    <xf numFmtId="165" fontId="7" fillId="0" borderId="10" xfId="1" applyNumberFormat="1" applyFont="1" applyFill="1" applyBorder="1" applyAlignment="1">
      <alignment horizontal="center" vertical="center"/>
    </xf>
    <xf numFmtId="43" fontId="7" fillId="0" borderId="29" xfId="1" applyFont="1" applyFill="1" applyBorder="1" applyAlignment="1">
      <alignment horizontal="center" vertical="center"/>
    </xf>
    <xf numFmtId="43" fontId="7" fillId="0" borderId="10" xfId="1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43" fontId="7" fillId="0" borderId="22" xfId="1" applyFont="1" applyBorder="1" applyAlignment="1">
      <alignment horizontal="center" vertical="center"/>
    </xf>
    <xf numFmtId="0" fontId="6" fillId="0" borderId="0" xfId="0" applyFont="1" applyBorder="1" applyAlignment="1">
      <alignment wrapText="1"/>
    </xf>
    <xf numFmtId="164" fontId="7" fillId="0" borderId="57" xfId="1" applyNumberFormat="1" applyFont="1" applyBorder="1" applyAlignment="1">
      <alignment horizontal="center" vertical="center"/>
    </xf>
    <xf numFmtId="43" fontId="7" fillId="0" borderId="57" xfId="1" applyFont="1" applyBorder="1" applyAlignment="1">
      <alignment horizontal="center" vertical="center"/>
    </xf>
    <xf numFmtId="0" fontId="8" fillId="0" borderId="0" xfId="0" applyFont="1" applyBorder="1" applyAlignment="1">
      <alignment wrapText="1"/>
    </xf>
    <xf numFmtId="165" fontId="9" fillId="0" borderId="10" xfId="1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57" xfId="0" applyFont="1" applyFill="1" applyBorder="1" applyAlignment="1">
      <alignment horizontal="center" vertical="center"/>
    </xf>
    <xf numFmtId="0" fontId="8" fillId="0" borderId="5" xfId="0" applyFont="1" applyBorder="1" applyAlignment="1">
      <alignment wrapText="1"/>
    </xf>
    <xf numFmtId="165" fontId="9" fillId="0" borderId="11" xfId="1" applyNumberFormat="1" applyFont="1" applyFill="1" applyBorder="1" applyAlignment="1">
      <alignment horizontal="center" vertical="center"/>
    </xf>
    <xf numFmtId="164" fontId="7" fillId="0" borderId="56" xfId="1" applyNumberFormat="1" applyFont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43" fontId="7" fillId="0" borderId="11" xfId="1" applyFont="1" applyFill="1" applyBorder="1" applyAlignment="1">
      <alignment horizontal="center" vertical="center"/>
    </xf>
    <xf numFmtId="165" fontId="7" fillId="0" borderId="9" xfId="1" applyNumberFormat="1" applyFont="1" applyFill="1" applyBorder="1" applyAlignment="1">
      <alignment horizontal="center" vertical="center"/>
    </xf>
    <xf numFmtId="43" fontId="7" fillId="0" borderId="26" xfId="1" applyFont="1" applyFill="1" applyBorder="1" applyAlignment="1">
      <alignment horizontal="center" vertical="center"/>
    </xf>
    <xf numFmtId="43" fontId="7" fillId="0" borderId="9" xfId="1" applyFont="1" applyFill="1" applyBorder="1" applyAlignment="1">
      <alignment horizontal="center" vertical="center"/>
    </xf>
    <xf numFmtId="49" fontId="7" fillId="0" borderId="45" xfId="0" applyNumberFormat="1" applyFont="1" applyBorder="1" applyAlignment="1">
      <alignment horizontal="center" vertical="center"/>
    </xf>
    <xf numFmtId="165" fontId="7" fillId="0" borderId="12" xfId="1" applyNumberFormat="1" applyFont="1" applyFill="1" applyBorder="1" applyAlignment="1">
      <alignment horizontal="center" vertical="center"/>
    </xf>
    <xf numFmtId="43" fontId="7" fillId="0" borderId="30" xfId="1" applyFont="1" applyFill="1" applyBorder="1" applyAlignment="1">
      <alignment horizontal="center" vertical="center"/>
    </xf>
    <xf numFmtId="43" fontId="7" fillId="0" borderId="12" xfId="1" applyFont="1" applyFill="1" applyBorder="1" applyAlignment="1">
      <alignment horizontal="center" vertical="center"/>
    </xf>
    <xf numFmtId="43" fontId="7" fillId="0" borderId="23" xfId="1" applyFont="1" applyFill="1" applyBorder="1" applyAlignment="1">
      <alignment horizontal="center" vertical="center"/>
    </xf>
    <xf numFmtId="43" fontId="7" fillId="0" borderId="10" xfId="1" applyFont="1" applyFill="1" applyBorder="1" applyAlignment="1">
      <alignment horizontal="center" vertical="center"/>
    </xf>
    <xf numFmtId="43" fontId="7" fillId="0" borderId="57" xfId="1" applyFont="1" applyFill="1" applyBorder="1" applyAlignment="1">
      <alignment horizontal="center" vertical="center"/>
    </xf>
    <xf numFmtId="49" fontId="7" fillId="0" borderId="40" xfId="0" applyNumberFormat="1" applyFont="1" applyBorder="1" applyAlignment="1">
      <alignment vertical="center"/>
    </xf>
    <xf numFmtId="165" fontId="9" fillId="0" borderId="10" xfId="1" applyNumberFormat="1" applyFont="1" applyFill="1" applyBorder="1" applyAlignment="1">
      <alignment vertical="center"/>
    </xf>
    <xf numFmtId="164" fontId="7" fillId="0" borderId="57" xfId="1" applyNumberFormat="1" applyFont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29" xfId="0" applyFont="1" applyFill="1" applyBorder="1" applyAlignment="1">
      <alignment vertical="center"/>
    </xf>
    <xf numFmtId="0" fontId="7" fillId="0" borderId="57" xfId="0" applyFont="1" applyFill="1" applyBorder="1" applyAlignment="1">
      <alignment vertical="center"/>
    </xf>
    <xf numFmtId="49" fontId="7" fillId="0" borderId="36" xfId="0" applyNumberFormat="1" applyFont="1" applyBorder="1" applyAlignment="1">
      <alignment vertical="center"/>
    </xf>
    <xf numFmtId="0" fontId="8" fillId="0" borderId="38" xfId="0" applyFont="1" applyBorder="1" applyAlignment="1">
      <alignment wrapText="1"/>
    </xf>
    <xf numFmtId="165" fontId="9" fillId="0" borderId="14" xfId="1" applyNumberFormat="1" applyFont="1" applyFill="1" applyBorder="1" applyAlignment="1">
      <alignment vertical="center"/>
    </xf>
    <xf numFmtId="164" fontId="7" fillId="0" borderId="20" xfId="1" applyNumberFormat="1" applyFont="1" applyBorder="1" applyAlignment="1">
      <alignment vertical="center"/>
    </xf>
    <xf numFmtId="0" fontId="7" fillId="0" borderId="49" xfId="0" applyFont="1" applyFill="1" applyBorder="1" applyAlignment="1">
      <alignment vertical="center"/>
    </xf>
    <xf numFmtId="0" fontId="7" fillId="0" borderId="27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43" fontId="5" fillId="2" borderId="7" xfId="1" applyFont="1" applyFill="1" applyBorder="1"/>
    <xf numFmtId="43" fontId="5" fillId="2" borderId="33" xfId="1" applyFont="1" applyFill="1" applyBorder="1"/>
    <xf numFmtId="165" fontId="7" fillId="0" borderId="8" xfId="0" applyNumberFormat="1" applyFont="1" applyFill="1" applyBorder="1" applyAlignment="1">
      <alignment vertical="center"/>
    </xf>
    <xf numFmtId="43" fontId="7" fillId="0" borderId="25" xfId="0" applyNumberFormat="1" applyFont="1" applyFill="1" applyBorder="1" applyAlignment="1">
      <alignment vertical="center"/>
    </xf>
    <xf numFmtId="43" fontId="7" fillId="0" borderId="8" xfId="1" applyFont="1" applyFill="1" applyBorder="1" applyAlignment="1">
      <alignment horizontal="center" vertical="center"/>
    </xf>
    <xf numFmtId="43" fontId="7" fillId="0" borderId="18" xfId="1" applyFont="1" applyFill="1" applyBorder="1" applyAlignment="1">
      <alignment horizontal="center" vertical="center"/>
    </xf>
    <xf numFmtId="0" fontId="6" fillId="0" borderId="35" xfId="0" applyFont="1" applyBorder="1" applyAlignment="1">
      <alignment wrapText="1"/>
    </xf>
    <xf numFmtId="165" fontId="7" fillId="0" borderId="11" xfId="0" applyNumberFormat="1" applyFont="1" applyFill="1" applyBorder="1" applyAlignment="1">
      <alignment vertical="center"/>
    </xf>
    <xf numFmtId="43" fontId="7" fillId="0" borderId="28" xfId="0" applyNumberFormat="1" applyFont="1" applyFill="1" applyBorder="1" applyAlignment="1">
      <alignment vertical="center"/>
    </xf>
    <xf numFmtId="0" fontId="7" fillId="0" borderId="21" xfId="0" applyFont="1" applyFill="1" applyBorder="1" applyAlignment="1">
      <alignment horizontal="center" vertical="center"/>
    </xf>
    <xf numFmtId="165" fontId="5" fillId="2" borderId="7" xfId="1" applyNumberFormat="1" applyFont="1" applyFill="1" applyBorder="1" applyAlignment="1">
      <alignment vertical="center"/>
    </xf>
    <xf numFmtId="164" fontId="5" fillId="2" borderId="33" xfId="1" applyNumberFormat="1" applyFont="1" applyFill="1" applyBorder="1" applyAlignment="1">
      <alignment vertical="center"/>
    </xf>
    <xf numFmtId="165" fontId="5" fillId="2" borderId="7" xfId="1" applyNumberFormat="1" applyFont="1" applyFill="1" applyBorder="1" applyAlignment="1">
      <alignment horizontal="center" vertical="center"/>
    </xf>
    <xf numFmtId="49" fontId="7" fillId="0" borderId="36" xfId="0" applyNumberFormat="1" applyFont="1" applyBorder="1" applyAlignment="1">
      <alignment horizontal="center" vertical="center"/>
    </xf>
    <xf numFmtId="49" fontId="7" fillId="0" borderId="45" xfId="0" applyNumberFormat="1" applyFont="1" applyBorder="1" applyAlignment="1">
      <alignment horizontal="center" vertical="center"/>
    </xf>
    <xf numFmtId="49" fontId="7" fillId="0" borderId="35" xfId="0" applyNumberFormat="1" applyFont="1" applyBorder="1" applyAlignment="1">
      <alignment horizontal="center" vertical="center"/>
    </xf>
    <xf numFmtId="165" fontId="7" fillId="0" borderId="8" xfId="1" applyNumberFormat="1" applyFont="1" applyBorder="1"/>
    <xf numFmtId="43" fontId="7" fillId="0" borderId="25" xfId="1" applyFont="1" applyBorder="1"/>
    <xf numFmtId="164" fontId="7" fillId="0" borderId="18" xfId="1" applyNumberFormat="1" applyFont="1" applyBorder="1" applyAlignment="1">
      <alignment horizontal="left"/>
    </xf>
    <xf numFmtId="0" fontId="7" fillId="0" borderId="8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49" fontId="7" fillId="0" borderId="5" xfId="0" applyNumberFormat="1" applyFont="1" applyBorder="1" applyAlignment="1">
      <alignment horizontal="center" vertical="center"/>
    </xf>
    <xf numFmtId="0" fontId="6" fillId="0" borderId="35" xfId="0" applyFont="1" applyBorder="1"/>
    <xf numFmtId="164" fontId="7" fillId="0" borderId="19" xfId="1" applyNumberFormat="1" applyFont="1" applyBorder="1" applyAlignment="1">
      <alignment horizontal="left"/>
    </xf>
    <xf numFmtId="0" fontId="6" fillId="0" borderId="15" xfId="0" applyFont="1" applyBorder="1"/>
    <xf numFmtId="43" fontId="7" fillId="0" borderId="30" xfId="1" applyFont="1" applyBorder="1"/>
    <xf numFmtId="43" fontId="7" fillId="0" borderId="16" xfId="1" applyFont="1" applyBorder="1"/>
    <xf numFmtId="164" fontId="7" fillId="0" borderId="47" xfId="1" applyNumberFormat="1" applyFont="1" applyBorder="1" applyAlignment="1">
      <alignment horizontal="left"/>
    </xf>
    <xf numFmtId="43" fontId="7" fillId="0" borderId="28" xfId="1" applyFont="1" applyBorder="1"/>
    <xf numFmtId="49" fontId="7" fillId="3" borderId="9" xfId="0" applyNumberFormat="1" applyFont="1" applyFill="1" applyBorder="1" applyAlignment="1">
      <alignment horizontal="center" vertical="center"/>
    </xf>
    <xf numFmtId="0" fontId="6" fillId="3" borderId="15" xfId="0" applyFont="1" applyFill="1" applyBorder="1"/>
    <xf numFmtId="165" fontId="7" fillId="3" borderId="9" xfId="1" applyNumberFormat="1" applyFont="1" applyFill="1" applyBorder="1"/>
    <xf numFmtId="43" fontId="7" fillId="3" borderId="26" xfId="1" applyFont="1" applyFill="1" applyBorder="1"/>
    <xf numFmtId="165" fontId="7" fillId="0" borderId="11" xfId="1" applyNumberFormat="1" applyFont="1" applyBorder="1"/>
    <xf numFmtId="164" fontId="7" fillId="0" borderId="19" xfId="1" applyNumberFormat="1" applyFont="1" applyBorder="1" applyAlignment="1">
      <alignment horizontal="left" vertical="center"/>
    </xf>
    <xf numFmtId="164" fontId="7" fillId="0" borderId="26" xfId="1" applyNumberFormat="1" applyFont="1" applyBorder="1"/>
    <xf numFmtId="0" fontId="6" fillId="0" borderId="35" xfId="0" applyFont="1" applyBorder="1" applyAlignment="1">
      <alignment horizontal="left" vertical="center"/>
    </xf>
    <xf numFmtId="165" fontId="7" fillId="0" borderId="10" xfId="1" applyNumberFormat="1" applyFont="1" applyBorder="1"/>
    <xf numFmtId="43" fontId="7" fillId="0" borderId="29" xfId="1" applyFont="1" applyBorder="1"/>
    <xf numFmtId="43" fontId="5" fillId="2" borderId="32" xfId="1" applyFont="1" applyFill="1" applyBorder="1" applyAlignment="1">
      <alignment vertical="center"/>
    </xf>
    <xf numFmtId="164" fontId="5" fillId="2" borderId="33" xfId="0" applyNumberFormat="1" applyFont="1" applyFill="1" applyBorder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49" fontId="7" fillId="0" borderId="37" xfId="0" applyNumberFormat="1" applyFont="1" applyBorder="1" applyAlignment="1">
      <alignment horizontal="center"/>
    </xf>
    <xf numFmtId="49" fontId="7" fillId="0" borderId="3" xfId="0" applyNumberFormat="1" applyFont="1" applyBorder="1" applyAlignment="1">
      <alignment horizontal="center"/>
    </xf>
    <xf numFmtId="0" fontId="6" fillId="0" borderId="37" xfId="0" applyFont="1" applyBorder="1"/>
    <xf numFmtId="165" fontId="7" fillId="0" borderId="8" xfId="1" applyNumberFormat="1" applyFont="1" applyFill="1" applyBorder="1"/>
    <xf numFmtId="43" fontId="7" fillId="0" borderId="25" xfId="1" applyFont="1" applyFill="1" applyBorder="1"/>
    <xf numFmtId="164" fontId="7" fillId="0" borderId="18" xfId="0" applyNumberFormat="1" applyFont="1" applyBorder="1"/>
    <xf numFmtId="164" fontId="7" fillId="0" borderId="19" xfId="0" applyNumberFormat="1" applyFont="1" applyBorder="1"/>
    <xf numFmtId="49" fontId="7" fillId="0" borderId="5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164" fontId="7" fillId="0" borderId="19" xfId="0" applyNumberFormat="1" applyFont="1" applyBorder="1" applyAlignment="1">
      <alignment horizontal="center" vertical="center"/>
    </xf>
    <xf numFmtId="166" fontId="5" fillId="2" borderId="33" xfId="0" applyNumberFormat="1" applyFont="1" applyFill="1" applyBorder="1" applyAlignment="1">
      <alignment horizontal="center"/>
    </xf>
    <xf numFmtId="0" fontId="6" fillId="0" borderId="47" xfId="0" applyFont="1" applyBorder="1"/>
    <xf numFmtId="165" fontId="7" fillId="0" borderId="9" xfId="1" applyNumberFormat="1" applyFont="1" applyFill="1" applyBorder="1" applyAlignment="1">
      <alignment horizontal="center"/>
    </xf>
    <xf numFmtId="43" fontId="7" fillId="0" borderId="26" xfId="1" applyFont="1" applyFill="1" applyBorder="1" applyAlignment="1">
      <alignment horizontal="center"/>
    </xf>
    <xf numFmtId="164" fontId="7" fillId="0" borderId="19" xfId="1" applyNumberFormat="1" applyFont="1" applyBorder="1" applyAlignment="1">
      <alignment horizontal="center"/>
    </xf>
    <xf numFmtId="43" fontId="7" fillId="0" borderId="9" xfId="1" applyFont="1" applyBorder="1" applyAlignment="1">
      <alignment horizontal="center"/>
    </xf>
    <xf numFmtId="43" fontId="7" fillId="0" borderId="26" xfId="1" applyFont="1" applyBorder="1" applyAlignment="1">
      <alignment horizontal="center"/>
    </xf>
    <xf numFmtId="49" fontId="7" fillId="0" borderId="15" xfId="0" applyNumberFormat="1" applyFont="1" applyBorder="1" applyAlignment="1">
      <alignment vertical="center"/>
    </xf>
    <xf numFmtId="165" fontId="7" fillId="0" borderId="26" xfId="1" applyNumberFormat="1" applyFont="1" applyBorder="1" applyAlignment="1">
      <alignment horizontal="center" vertical="center"/>
    </xf>
    <xf numFmtId="49" fontId="7" fillId="0" borderId="35" xfId="0" applyNumberFormat="1" applyFont="1" applyBorder="1" applyAlignment="1">
      <alignment vertical="center"/>
    </xf>
    <xf numFmtId="0" fontId="6" fillId="0" borderId="47" xfId="0" applyFont="1" applyBorder="1" applyAlignment="1">
      <alignment vertical="center" wrapText="1"/>
    </xf>
    <xf numFmtId="0" fontId="7" fillId="0" borderId="40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43" fontId="7" fillId="0" borderId="19" xfId="1" applyFont="1" applyBorder="1" applyAlignment="1">
      <alignment vertical="center"/>
    </xf>
    <xf numFmtId="43" fontId="7" fillId="0" borderId="28" xfId="1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0" fontId="7" fillId="0" borderId="36" xfId="0" applyFont="1" applyBorder="1" applyAlignment="1">
      <alignment horizontal="center" vertical="center"/>
    </xf>
    <xf numFmtId="0" fontId="5" fillId="2" borderId="7" xfId="0" applyFont="1" applyFill="1" applyBorder="1" applyAlignment="1">
      <alignment horizontal="center"/>
    </xf>
    <xf numFmtId="165" fontId="5" fillId="2" borderId="41" xfId="1" applyNumberFormat="1" applyFont="1" applyFill="1" applyBorder="1" applyAlignment="1">
      <alignment horizontal="center"/>
    </xf>
    <xf numFmtId="165" fontId="7" fillId="0" borderId="4" xfId="1" applyNumberFormat="1" applyFont="1" applyBorder="1" applyAlignment="1">
      <alignment vertical="center" wrapText="1"/>
    </xf>
    <xf numFmtId="0" fontId="6" fillId="0" borderId="56" xfId="0" applyFont="1" applyBorder="1" applyAlignment="1">
      <alignment vertical="center" wrapText="1"/>
    </xf>
    <xf numFmtId="0" fontId="7" fillId="0" borderId="37" xfId="0" applyNumberFormat="1" applyFont="1" applyFill="1" applyBorder="1" applyAlignment="1">
      <alignment horizontal="center"/>
    </xf>
    <xf numFmtId="0" fontId="6" fillId="0" borderId="44" xfId="0" applyFont="1" applyFill="1" applyBorder="1" applyAlignment="1">
      <alignment horizontal="left" wrapText="1"/>
    </xf>
    <xf numFmtId="43" fontId="7" fillId="0" borderId="51" xfId="0" applyNumberFormat="1" applyFont="1" applyFill="1" applyBorder="1" applyAlignment="1">
      <alignment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/>
    </xf>
    <xf numFmtId="165" fontId="7" fillId="0" borderId="10" xfId="0" applyNumberFormat="1" applyFont="1" applyFill="1" applyBorder="1" applyAlignment="1">
      <alignment vertical="center"/>
    </xf>
    <xf numFmtId="43" fontId="7" fillId="0" borderId="59" xfId="0" applyNumberFormat="1" applyFont="1" applyFill="1" applyBorder="1" applyAlignment="1">
      <alignment vertical="center"/>
    </xf>
    <xf numFmtId="164" fontId="7" fillId="0" borderId="22" xfId="1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165" fontId="5" fillId="6" borderId="13" xfId="0" applyNumberFormat="1" applyFont="1" applyFill="1" applyBorder="1"/>
    <xf numFmtId="43" fontId="5" fillId="6" borderId="43" xfId="0" applyNumberFormat="1" applyFont="1" applyFill="1" applyBorder="1"/>
    <xf numFmtId="164" fontId="5" fillId="6" borderId="24" xfId="1" applyNumberFormat="1" applyFont="1" applyFill="1" applyBorder="1"/>
    <xf numFmtId="0" fontId="5" fillId="6" borderId="39" xfId="0" applyFont="1" applyFill="1" applyBorder="1" applyAlignment="1">
      <alignment horizontal="center"/>
    </xf>
    <xf numFmtId="0" fontId="5" fillId="6" borderId="43" xfId="0" applyFont="1" applyFill="1" applyBorder="1" applyAlignment="1">
      <alignment horizontal="center"/>
    </xf>
    <xf numFmtId="0" fontId="5" fillId="6" borderId="24" xfId="0" applyFont="1" applyFill="1" applyBorder="1" applyAlignment="1">
      <alignment horizontal="center"/>
    </xf>
    <xf numFmtId="0" fontId="7" fillId="0" borderId="37" xfId="0" applyFont="1" applyBorder="1" applyAlignment="1">
      <alignment vertical="center"/>
    </xf>
    <xf numFmtId="0" fontId="7" fillId="0" borderId="37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left" wrapText="1"/>
    </xf>
    <xf numFmtId="43" fontId="7" fillId="0" borderId="51" xfId="1" applyFont="1" applyFill="1" applyBorder="1" applyAlignment="1">
      <alignment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15" xfId="0" applyFont="1" applyBorder="1" applyAlignment="1">
      <alignment vertical="center"/>
    </xf>
    <xf numFmtId="0" fontId="7" fillId="0" borderId="35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left" wrapText="1"/>
    </xf>
    <xf numFmtId="43" fontId="7" fillId="0" borderId="65" xfId="1" applyFont="1" applyFill="1" applyBorder="1" applyAlignment="1">
      <alignment vertical="center"/>
    </xf>
    <xf numFmtId="0" fontId="7" fillId="0" borderId="65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15" xfId="0" applyFont="1" applyFill="1" applyBorder="1" applyAlignment="1">
      <alignment wrapText="1"/>
    </xf>
    <xf numFmtId="165" fontId="7" fillId="0" borderId="12" xfId="1" applyNumberFormat="1" applyFont="1" applyFill="1" applyBorder="1" applyAlignment="1">
      <alignment vertical="center"/>
    </xf>
    <xf numFmtId="43" fontId="7" fillId="0" borderId="30" xfId="1" applyFont="1" applyFill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165" fontId="7" fillId="0" borderId="61" xfId="1" applyNumberFormat="1" applyFont="1" applyFill="1" applyBorder="1" applyAlignment="1">
      <alignment vertical="center"/>
    </xf>
    <xf numFmtId="43" fontId="7" fillId="0" borderId="1" xfId="1" applyFont="1" applyFill="1" applyBorder="1" applyAlignment="1">
      <alignment vertical="center"/>
    </xf>
    <xf numFmtId="0" fontId="7" fillId="0" borderId="6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0" xfId="0" applyFont="1" applyBorder="1" applyAlignment="1">
      <alignment vertical="center"/>
    </xf>
    <xf numFmtId="0" fontId="7" fillId="0" borderId="35" xfId="0" applyFont="1" applyBorder="1" applyAlignment="1">
      <alignment vertical="center"/>
    </xf>
    <xf numFmtId="43" fontId="5" fillId="2" borderId="7" xfId="0" applyNumberFormat="1" applyFont="1" applyFill="1" applyBorder="1"/>
    <xf numFmtId="0" fontId="5" fillId="2" borderId="32" xfId="0" applyFont="1" applyFill="1" applyBorder="1" applyAlignment="1">
      <alignment horizontal="center"/>
    </xf>
    <xf numFmtId="0" fontId="5" fillId="2" borderId="33" xfId="0" applyFont="1" applyFill="1" applyBorder="1" applyAlignment="1">
      <alignment horizontal="center"/>
    </xf>
    <xf numFmtId="0" fontId="6" fillId="0" borderId="37" xfId="0" applyFont="1" applyFill="1" applyBorder="1" applyAlignment="1">
      <alignment horizontal="left" vertical="center" wrapText="1"/>
    </xf>
    <xf numFmtId="165" fontId="7" fillId="0" borderId="3" xfId="0" applyNumberFormat="1" applyFont="1" applyFill="1" applyBorder="1" applyAlignment="1">
      <alignment vertical="center"/>
    </xf>
    <xf numFmtId="0" fontId="7" fillId="0" borderId="25" xfId="0" applyFont="1" applyFill="1" applyBorder="1" applyAlignment="1">
      <alignment horizontal="center" vertical="center"/>
    </xf>
    <xf numFmtId="0" fontId="6" fillId="3" borderId="40" xfId="0" applyFont="1" applyFill="1" applyBorder="1" applyAlignment="1">
      <alignment horizontal="left" wrapText="1"/>
    </xf>
    <xf numFmtId="165" fontId="7" fillId="3" borderId="0" xfId="0" applyNumberFormat="1" applyFont="1" applyFill="1" applyBorder="1"/>
    <xf numFmtId="43" fontId="7" fillId="3" borderId="29" xfId="0" applyNumberFormat="1" applyFont="1" applyFill="1" applyBorder="1"/>
    <xf numFmtId="164" fontId="7" fillId="3" borderId="22" xfId="1" applyNumberFormat="1" applyFont="1" applyFill="1" applyBorder="1"/>
    <xf numFmtId="0" fontId="7" fillId="3" borderId="10" xfId="0" applyFont="1" applyFill="1" applyBorder="1" applyAlignment="1">
      <alignment horizontal="center"/>
    </xf>
    <xf numFmtId="0" fontId="7" fillId="3" borderId="29" xfId="0" applyFont="1" applyFill="1" applyBorder="1" applyAlignment="1">
      <alignment horizontal="center"/>
    </xf>
    <xf numFmtId="0" fontId="7" fillId="3" borderId="22" xfId="0" applyFont="1" applyFill="1" applyBorder="1" applyAlignment="1">
      <alignment horizontal="center"/>
    </xf>
    <xf numFmtId="0" fontId="10" fillId="3" borderId="40" xfId="0" applyFont="1" applyFill="1" applyBorder="1" applyAlignment="1">
      <alignment horizontal="left" wrapText="1"/>
    </xf>
    <xf numFmtId="0" fontId="10" fillId="0" borderId="40" xfId="0" applyFont="1" applyFill="1" applyBorder="1" applyAlignment="1">
      <alignment wrapText="1"/>
    </xf>
    <xf numFmtId="165" fontId="10" fillId="0" borderId="5" xfId="1" applyNumberFormat="1" applyFont="1" applyBorder="1"/>
    <xf numFmtId="43" fontId="10" fillId="0" borderId="28" xfId="1" applyFont="1" applyBorder="1"/>
    <xf numFmtId="164" fontId="10" fillId="0" borderId="21" xfId="1" applyNumberFormat="1" applyFont="1" applyBorder="1"/>
    <xf numFmtId="0" fontId="10" fillId="0" borderId="11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165" fontId="7" fillId="0" borderId="0" xfId="1" applyNumberFormat="1" applyFont="1" applyFill="1" applyBorder="1"/>
    <xf numFmtId="164" fontId="7" fillId="0" borderId="22" xfId="1" applyNumberFormat="1" applyFont="1" applyBorder="1"/>
    <xf numFmtId="0" fontId="7" fillId="0" borderId="10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164" fontId="9" fillId="0" borderId="22" xfId="1" applyNumberFormat="1" applyFont="1" applyBorder="1"/>
    <xf numFmtId="0" fontId="10" fillId="0" borderId="36" xfId="0" applyFont="1" applyFill="1" applyBorder="1" applyAlignment="1">
      <alignment wrapText="1"/>
    </xf>
    <xf numFmtId="165" fontId="10" fillId="0" borderId="0" xfId="1" applyNumberFormat="1" applyFont="1" applyBorder="1"/>
    <xf numFmtId="43" fontId="10" fillId="0" borderId="29" xfId="1" applyFont="1" applyBorder="1"/>
    <xf numFmtId="164" fontId="10" fillId="0" borderId="22" xfId="1" applyNumberFormat="1" applyFont="1" applyBorder="1"/>
    <xf numFmtId="0" fontId="10" fillId="0" borderId="10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43" fontId="5" fillId="2" borderId="7" xfId="1" applyFont="1" applyFill="1" applyBorder="1" applyAlignment="1">
      <alignment vertical="center"/>
    </xf>
    <xf numFmtId="166" fontId="5" fillId="2" borderId="33" xfId="0" applyNumberFormat="1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wrapText="1"/>
    </xf>
    <xf numFmtId="0" fontId="7" fillId="0" borderId="37" xfId="0" applyFont="1" applyBorder="1" applyAlignment="1">
      <alignment horizontal="center" vertical="center"/>
    </xf>
    <xf numFmtId="165" fontId="7" fillId="0" borderId="37" xfId="1" applyNumberFormat="1" applyFont="1" applyBorder="1" applyAlignment="1">
      <alignment vertical="center"/>
    </xf>
    <xf numFmtId="43" fontId="7" fillId="0" borderId="37" xfId="1" applyFont="1" applyBorder="1" applyAlignment="1">
      <alignment vertical="center"/>
    </xf>
    <xf numFmtId="164" fontId="7" fillId="0" borderId="37" xfId="1" applyNumberFormat="1" applyFont="1" applyBorder="1" applyAlignment="1">
      <alignment vertical="center"/>
    </xf>
    <xf numFmtId="165" fontId="7" fillId="0" borderId="36" xfId="1" applyNumberFormat="1" applyFont="1" applyBorder="1" applyAlignment="1">
      <alignment vertical="center"/>
    </xf>
    <xf numFmtId="43" fontId="7" fillId="0" borderId="36" xfId="1" applyFont="1" applyBorder="1" applyAlignment="1">
      <alignment vertical="center"/>
    </xf>
    <xf numFmtId="164" fontId="7" fillId="0" borderId="36" xfId="1" applyNumberFormat="1" applyFont="1" applyBorder="1" applyAlignment="1">
      <alignment vertical="center"/>
    </xf>
    <xf numFmtId="165" fontId="5" fillId="2" borderId="14" xfId="1" applyNumberFormat="1" applyFont="1" applyFill="1" applyBorder="1"/>
    <xf numFmtId="43" fontId="5" fillId="2" borderId="27" xfId="1" applyFont="1" applyFill="1" applyBorder="1"/>
    <xf numFmtId="166" fontId="5" fillId="2" borderId="20" xfId="0" applyNumberFormat="1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2" borderId="27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49" fontId="7" fillId="0" borderId="35" xfId="0" applyNumberFormat="1" applyFont="1" applyFill="1" applyBorder="1" applyAlignment="1">
      <alignment horizontal="center"/>
    </xf>
    <xf numFmtId="0" fontId="6" fillId="0" borderId="56" xfId="0" applyFont="1" applyFill="1" applyBorder="1" applyAlignment="1">
      <alignment horizontal="left" wrapText="1"/>
    </xf>
    <xf numFmtId="166" fontId="7" fillId="0" borderId="21" xfId="0" applyNumberFormat="1" applyFont="1" applyFill="1" applyBorder="1" applyAlignment="1">
      <alignment horizontal="center" vertical="center"/>
    </xf>
    <xf numFmtId="165" fontId="7" fillId="0" borderId="11" xfId="1" applyNumberFormat="1" applyFont="1" applyBorder="1" applyAlignment="1">
      <alignment vertical="center"/>
    </xf>
    <xf numFmtId="43" fontId="7" fillId="0" borderId="28" xfId="1" applyFont="1" applyBorder="1" applyAlignment="1">
      <alignment vertical="center"/>
    </xf>
    <xf numFmtId="0" fontId="6" fillId="0" borderId="56" xfId="0" applyFont="1" applyFill="1" applyBorder="1" applyAlignment="1">
      <alignment wrapText="1"/>
    </xf>
    <xf numFmtId="0" fontId="6" fillId="0" borderId="45" xfId="0" applyFont="1" applyFill="1" applyBorder="1" applyAlignment="1">
      <alignment horizontal="left" vertical="center" wrapText="1"/>
    </xf>
    <xf numFmtId="0" fontId="6" fillId="0" borderId="47" xfId="0" applyFont="1" applyFill="1" applyBorder="1" applyAlignment="1">
      <alignment vertical="center" wrapText="1"/>
    </xf>
    <xf numFmtId="0" fontId="6" fillId="0" borderId="47" xfId="0" applyFont="1" applyFill="1" applyBorder="1" applyAlignment="1">
      <alignment wrapText="1"/>
    </xf>
    <xf numFmtId="49" fontId="7" fillId="0" borderId="62" xfId="0" applyNumberFormat="1" applyFont="1" applyBorder="1" applyAlignment="1">
      <alignment horizontal="center" vertical="center"/>
    </xf>
    <xf numFmtId="165" fontId="7" fillId="0" borderId="12" xfId="1" applyNumberFormat="1" applyFont="1" applyFill="1" applyBorder="1"/>
    <xf numFmtId="43" fontId="7" fillId="0" borderId="30" xfId="1" applyFont="1" applyFill="1" applyBorder="1"/>
    <xf numFmtId="164" fontId="7" fillId="0" borderId="22" xfId="1" applyNumberFormat="1" applyFont="1" applyBorder="1" applyAlignment="1">
      <alignment vertical="center"/>
    </xf>
    <xf numFmtId="0" fontId="6" fillId="0" borderId="44" xfId="0" applyFont="1" applyFill="1" applyBorder="1" applyAlignment="1">
      <alignment wrapText="1"/>
    </xf>
    <xf numFmtId="165" fontId="7" fillId="0" borderId="5" xfId="1" applyNumberFormat="1" applyFont="1" applyFill="1" applyBorder="1" applyAlignment="1">
      <alignment vertical="center"/>
    </xf>
    <xf numFmtId="49" fontId="7" fillId="0" borderId="15" xfId="0" applyNumberFormat="1" applyFont="1" applyBorder="1" applyAlignment="1">
      <alignment horizontal="center"/>
    </xf>
    <xf numFmtId="49" fontId="7" fillId="0" borderId="35" xfId="0" applyNumberFormat="1" applyFont="1" applyBorder="1" applyAlignment="1">
      <alignment horizontal="center"/>
    </xf>
    <xf numFmtId="0" fontId="7" fillId="0" borderId="36" xfId="0" applyFont="1" applyBorder="1" applyAlignment="1">
      <alignment vertical="center"/>
    </xf>
    <xf numFmtId="0" fontId="6" fillId="0" borderId="64" xfId="0" applyFont="1" applyFill="1" applyBorder="1" applyAlignment="1">
      <alignment wrapText="1"/>
    </xf>
    <xf numFmtId="165" fontId="7" fillId="0" borderId="14" xfId="1" applyNumberFormat="1" applyFont="1" applyFill="1" applyBorder="1" applyAlignment="1">
      <alignment horizontal="center" vertical="center"/>
    </xf>
    <xf numFmtId="164" fontId="7" fillId="0" borderId="20" xfId="1" applyNumberFormat="1" applyFont="1" applyBorder="1" applyAlignment="1">
      <alignment horizontal="center" vertical="center"/>
    </xf>
    <xf numFmtId="165" fontId="7" fillId="0" borderId="14" xfId="1" applyNumberFormat="1" applyFont="1" applyBorder="1" applyAlignment="1">
      <alignment horizontal="center" vertical="center"/>
    </xf>
    <xf numFmtId="43" fontId="7" fillId="0" borderId="27" xfId="1" applyFont="1" applyBorder="1" applyAlignment="1">
      <alignment horizontal="center" vertical="center"/>
    </xf>
    <xf numFmtId="0" fontId="6" fillId="0" borderId="37" xfId="0" applyFont="1" applyFill="1" applyBorder="1" applyAlignment="1">
      <alignment wrapText="1"/>
    </xf>
    <xf numFmtId="165" fontId="7" fillId="0" borderId="3" xfId="1" applyNumberFormat="1" applyFont="1" applyBorder="1" applyAlignment="1">
      <alignment horizontal="center" vertical="center"/>
    </xf>
    <xf numFmtId="43" fontId="7" fillId="0" borderId="25" xfId="1" applyFont="1" applyBorder="1" applyAlignment="1">
      <alignment horizontal="center" vertical="center"/>
    </xf>
    <xf numFmtId="43" fontId="7" fillId="0" borderId="51" xfId="1" applyFont="1" applyBorder="1" applyAlignment="1">
      <alignment horizontal="center" vertical="center"/>
    </xf>
    <xf numFmtId="43" fontId="7" fillId="0" borderId="8" xfId="1" applyFont="1" applyBorder="1" applyAlignment="1">
      <alignment horizontal="center" vertical="center"/>
    </xf>
    <xf numFmtId="43" fontId="7" fillId="0" borderId="18" xfId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165" fontId="7" fillId="0" borderId="4" xfId="1" applyNumberFormat="1" applyFont="1" applyBorder="1" applyAlignment="1">
      <alignment horizontal="center" vertical="center"/>
    </xf>
    <xf numFmtId="43" fontId="7" fillId="0" borderId="46" xfId="1" applyFont="1" applyBorder="1" applyAlignment="1">
      <alignment horizontal="center" vertical="center"/>
    </xf>
    <xf numFmtId="43" fontId="7" fillId="0" borderId="9" xfId="1" applyFont="1" applyBorder="1" applyAlignment="1">
      <alignment horizontal="center" vertical="center"/>
    </xf>
    <xf numFmtId="43" fontId="7" fillId="0" borderId="19" xfId="1" applyFont="1" applyBorder="1" applyAlignment="1">
      <alignment horizontal="center" vertical="center"/>
    </xf>
    <xf numFmtId="0" fontId="6" fillId="0" borderId="40" xfId="0" applyFont="1" applyFill="1" applyBorder="1" applyAlignment="1">
      <alignment wrapText="1"/>
    </xf>
    <xf numFmtId="0" fontId="6" fillId="0" borderId="35" xfId="0" applyFont="1" applyFill="1" applyBorder="1" applyAlignment="1">
      <alignment vertical="center" wrapText="1"/>
    </xf>
    <xf numFmtId="0" fontId="6" fillId="0" borderId="40" xfId="0" applyFont="1" applyFill="1" applyBorder="1" applyAlignment="1">
      <alignment vertical="center" wrapText="1"/>
    </xf>
    <xf numFmtId="0" fontId="6" fillId="0" borderId="36" xfId="0" applyFont="1" applyFill="1" applyBorder="1" applyAlignment="1">
      <alignment vertical="center" wrapText="1"/>
    </xf>
    <xf numFmtId="43" fontId="7" fillId="0" borderId="14" xfId="1" applyFont="1" applyBorder="1" applyAlignment="1">
      <alignment horizontal="center" vertical="center"/>
    </xf>
    <xf numFmtId="43" fontId="14" fillId="0" borderId="29" xfId="1" applyFont="1" applyFill="1" applyBorder="1" applyAlignment="1">
      <alignment vertical="center"/>
    </xf>
    <xf numFmtId="43" fontId="14" fillId="0" borderId="28" xfId="1" applyFont="1" applyFill="1" applyBorder="1" applyAlignment="1">
      <alignment vertical="center"/>
    </xf>
    <xf numFmtId="43" fontId="14" fillId="0" borderId="27" xfId="1" applyFont="1" applyFill="1" applyBorder="1" applyAlignment="1">
      <alignment vertical="center"/>
    </xf>
    <xf numFmtId="165" fontId="5" fillId="0" borderId="7" xfId="1" applyNumberFormat="1" applyFont="1" applyBorder="1" applyAlignment="1">
      <alignment vertical="center"/>
    </xf>
    <xf numFmtId="43" fontId="5" fillId="0" borderId="42" xfId="1" applyFont="1" applyBorder="1" applyAlignment="1">
      <alignment vertical="center"/>
    </xf>
    <xf numFmtId="0" fontId="5" fillId="0" borderId="3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165" fontId="5" fillId="0" borderId="41" xfId="1" applyNumberFormat="1" applyFont="1" applyBorder="1" applyAlignment="1">
      <alignment vertical="center"/>
    </xf>
    <xf numFmtId="43" fontId="5" fillId="0" borderId="41" xfId="1" applyFont="1" applyBorder="1" applyAlignment="1">
      <alignment vertical="center"/>
    </xf>
    <xf numFmtId="0" fontId="15" fillId="5" borderId="51" xfId="0" applyFont="1" applyFill="1" applyBorder="1" applyAlignment="1">
      <alignment horizontal="center"/>
    </xf>
    <xf numFmtId="0" fontId="15" fillId="5" borderId="18" xfId="0" applyFont="1" applyFill="1" applyBorder="1" applyAlignment="1">
      <alignment horizontal="center"/>
    </xf>
    <xf numFmtId="0" fontId="7" fillId="0" borderId="0" xfId="0" applyFont="1"/>
    <xf numFmtId="165" fontId="16" fillId="4" borderId="54" xfId="1" applyNumberFormat="1" applyFont="1" applyFill="1" applyBorder="1" applyAlignment="1">
      <alignment vertical="center"/>
    </xf>
    <xf numFmtId="43" fontId="16" fillId="4" borderId="54" xfId="1" applyFont="1" applyFill="1" applyBorder="1" applyAlignment="1">
      <alignment vertical="center"/>
    </xf>
    <xf numFmtId="0" fontId="16" fillId="4" borderId="55" xfId="0" applyFont="1" applyFill="1" applyBorder="1" applyAlignment="1">
      <alignment horizontal="center" vertical="center"/>
    </xf>
    <xf numFmtId="0" fontId="7" fillId="0" borderId="0" xfId="0" applyFont="1" applyBorder="1"/>
    <xf numFmtId="164" fontId="7" fillId="0" borderId="21" xfId="0" applyNumberFormat="1" applyFont="1" applyBorder="1" applyAlignment="1">
      <alignment vertical="center"/>
    </xf>
    <xf numFmtId="164" fontId="5" fillId="0" borderId="33" xfId="1" applyNumberFormat="1" applyFont="1" applyBorder="1" applyAlignment="1">
      <alignment horizontal="center" vertical="center"/>
    </xf>
    <xf numFmtId="43" fontId="7" fillId="0" borderId="27" xfId="1" applyNumberFormat="1" applyFont="1" applyFill="1" applyBorder="1" applyAlignment="1">
      <alignment horizontal="center" vertical="center"/>
    </xf>
    <xf numFmtId="49" fontId="7" fillId="0" borderId="34" xfId="0" applyNumberFormat="1" applyFont="1" applyBorder="1" applyAlignment="1">
      <alignment horizontal="center" vertical="center"/>
    </xf>
    <xf numFmtId="49" fontId="7" fillId="0" borderId="40" xfId="0" applyNumberFormat="1" applyFont="1" applyBorder="1" applyAlignment="1">
      <alignment horizontal="center" vertical="center"/>
    </xf>
    <xf numFmtId="49" fontId="7" fillId="0" borderId="35" xfId="0" applyNumberFormat="1" applyFont="1" applyBorder="1" applyAlignment="1">
      <alignment horizontal="center" vertical="center"/>
    </xf>
    <xf numFmtId="49" fontId="5" fillId="2" borderId="7" xfId="0" applyNumberFormat="1" applyFont="1" applyFill="1" applyBorder="1" applyAlignment="1">
      <alignment horizontal="center"/>
    </xf>
    <xf numFmtId="49" fontId="5" fillId="2" borderId="41" xfId="0" applyNumberFormat="1" applyFont="1" applyFill="1" applyBorder="1" applyAlignment="1">
      <alignment horizontal="center"/>
    </xf>
    <xf numFmtId="49" fontId="7" fillId="0" borderId="45" xfId="0" applyNumberFormat="1" applyFont="1" applyBorder="1" applyAlignment="1">
      <alignment horizontal="center" vertical="center"/>
    </xf>
    <xf numFmtId="49" fontId="5" fillId="2" borderId="50" xfId="0" applyNumberFormat="1" applyFont="1" applyFill="1" applyBorder="1" applyAlignment="1">
      <alignment horizontal="center"/>
    </xf>
    <xf numFmtId="49" fontId="5" fillId="2" borderId="7" xfId="0" applyNumberFormat="1" applyFont="1" applyFill="1" applyBorder="1" applyAlignment="1">
      <alignment horizontal="center" wrapText="1"/>
    </xf>
    <xf numFmtId="49" fontId="5" fillId="2" borderId="41" xfId="0" applyNumberFormat="1" applyFont="1" applyFill="1" applyBorder="1" applyAlignment="1">
      <alignment horizontal="center" wrapText="1"/>
    </xf>
    <xf numFmtId="49" fontId="5" fillId="2" borderId="50" xfId="0" applyNumberFormat="1" applyFont="1" applyFill="1" applyBorder="1" applyAlignment="1">
      <alignment horizontal="center" wrapText="1"/>
    </xf>
    <xf numFmtId="49" fontId="7" fillId="0" borderId="34" xfId="0" applyNumberFormat="1" applyFont="1" applyFill="1" applyBorder="1" applyAlignment="1">
      <alignment horizontal="center" vertical="center"/>
    </xf>
    <xf numFmtId="49" fontId="7" fillId="0" borderId="40" xfId="0" applyNumberFormat="1" applyFont="1" applyFill="1" applyBorder="1" applyAlignment="1">
      <alignment horizontal="center" vertical="center"/>
    </xf>
    <xf numFmtId="49" fontId="7" fillId="0" borderId="36" xfId="0" applyNumberFormat="1" applyFont="1" applyFill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6" fillId="0" borderId="45" xfId="0" applyFont="1" applyBorder="1" applyAlignment="1">
      <alignment horizontal="left" vertical="center"/>
    </xf>
    <xf numFmtId="0" fontId="6" fillId="0" borderId="35" xfId="0" applyFont="1" applyBorder="1" applyAlignment="1">
      <alignment horizontal="left" vertical="center"/>
    </xf>
    <xf numFmtId="0" fontId="7" fillId="0" borderId="40" xfId="0" applyFont="1" applyBorder="1" applyAlignment="1">
      <alignment horizontal="center" vertical="center"/>
    </xf>
    <xf numFmtId="0" fontId="15" fillId="4" borderId="13" xfId="0" applyFont="1" applyFill="1" applyBorder="1" applyAlignment="1">
      <alignment horizontal="center" vertical="center"/>
    </xf>
    <xf numFmtId="0" fontId="15" fillId="4" borderId="39" xfId="0" applyFont="1" applyFill="1" applyBorder="1" applyAlignment="1">
      <alignment horizontal="center" vertical="center"/>
    </xf>
    <xf numFmtId="0" fontId="15" fillId="4" borderId="52" xfId="0" applyFont="1" applyFill="1" applyBorder="1" applyAlignment="1">
      <alignment horizontal="center" vertical="center"/>
    </xf>
    <xf numFmtId="0" fontId="15" fillId="4" borderId="53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2" borderId="7" xfId="0" applyFont="1" applyFill="1" applyBorder="1" applyAlignment="1">
      <alignment horizontal="center"/>
    </xf>
    <xf numFmtId="0" fontId="5" fillId="2" borderId="41" xfId="0" applyFont="1" applyFill="1" applyBorder="1" applyAlignment="1">
      <alignment horizontal="center"/>
    </xf>
    <xf numFmtId="0" fontId="5" fillId="0" borderId="50" xfId="0" applyFont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top" wrapText="1"/>
    </xf>
    <xf numFmtId="0" fontId="5" fillId="2" borderId="41" xfId="0" applyFont="1" applyFill="1" applyBorder="1" applyAlignment="1">
      <alignment horizontal="center" vertical="top" wrapText="1"/>
    </xf>
    <xf numFmtId="0" fontId="5" fillId="2" borderId="50" xfId="0" applyFont="1" applyFill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49" fontId="5" fillId="2" borderId="7" xfId="0" applyNumberFormat="1" applyFont="1" applyFill="1" applyBorder="1" applyAlignment="1">
      <alignment horizontal="center" vertical="center"/>
    </xf>
    <xf numFmtId="49" fontId="5" fillId="2" borderId="41" xfId="0" applyNumberFormat="1" applyFont="1" applyFill="1" applyBorder="1" applyAlignment="1">
      <alignment horizontal="center" vertical="center"/>
    </xf>
    <xf numFmtId="49" fontId="5" fillId="2" borderId="50" xfId="0" applyNumberFormat="1" applyFont="1" applyFill="1" applyBorder="1" applyAlignment="1">
      <alignment horizontal="center" vertical="center"/>
    </xf>
    <xf numFmtId="0" fontId="6" fillId="0" borderId="67" xfId="0" applyFont="1" applyBorder="1" applyAlignment="1">
      <alignment horizontal="left" vertical="center" wrapText="1"/>
    </xf>
    <xf numFmtId="0" fontId="6" fillId="0" borderId="56" xfId="0" applyFont="1" applyBorder="1" applyAlignment="1">
      <alignment horizontal="left" vertical="center" wrapText="1"/>
    </xf>
    <xf numFmtId="49" fontId="7" fillId="0" borderId="58" xfId="0" applyNumberFormat="1" applyFont="1" applyBorder="1" applyAlignment="1">
      <alignment horizontal="center" vertical="center"/>
    </xf>
    <xf numFmtId="49" fontId="7" fillId="0" borderId="57" xfId="0" applyNumberFormat="1" applyFont="1" applyBorder="1" applyAlignment="1">
      <alignment horizontal="center" vertical="center"/>
    </xf>
    <xf numFmtId="49" fontId="7" fillId="0" borderId="36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5" fillId="0" borderId="34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48" xfId="0" applyFont="1" applyBorder="1" applyAlignment="1">
      <alignment horizontal="center" vertical="top" wrapText="1"/>
    </xf>
    <xf numFmtId="0" fontId="5" fillId="0" borderId="49" xfId="0" applyFont="1" applyBorder="1" applyAlignment="1">
      <alignment horizontal="center" vertical="top" wrapText="1"/>
    </xf>
    <xf numFmtId="0" fontId="5" fillId="0" borderId="4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164" fontId="7" fillId="0" borderId="23" xfId="1" applyNumberFormat="1" applyFont="1" applyBorder="1" applyAlignment="1">
      <alignment horizontal="center" vertical="center"/>
    </xf>
    <xf numFmtId="164" fontId="7" fillId="0" borderId="21" xfId="1" applyNumberFormat="1" applyFont="1" applyBorder="1" applyAlignment="1">
      <alignment horizontal="center" vertical="center"/>
    </xf>
    <xf numFmtId="165" fontId="7" fillId="0" borderId="48" xfId="1" applyNumberFormat="1" applyFont="1" applyBorder="1" applyAlignment="1">
      <alignment horizontal="center" vertical="center"/>
    </xf>
    <xf numFmtId="165" fontId="7" fillId="0" borderId="66" xfId="1" applyNumberFormat="1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5" fillId="2" borderId="7" xfId="0" applyFont="1" applyFill="1" applyBorder="1" applyAlignment="1">
      <alignment horizontal="center" wrapText="1"/>
    </xf>
    <xf numFmtId="0" fontId="5" fillId="2" borderId="41" xfId="0" applyFont="1" applyFill="1" applyBorder="1" applyAlignment="1">
      <alignment horizontal="center" wrapText="1"/>
    </xf>
    <xf numFmtId="0" fontId="5" fillId="2" borderId="50" xfId="0" applyFont="1" applyFill="1" applyBorder="1" applyAlignment="1">
      <alignment horizontal="center" wrapText="1"/>
    </xf>
    <xf numFmtId="0" fontId="7" fillId="0" borderId="41" xfId="0" applyFont="1" applyBorder="1" applyAlignment="1">
      <alignment wrapText="1"/>
    </xf>
    <xf numFmtId="0" fontId="7" fillId="0" borderId="64" xfId="0" applyFont="1" applyBorder="1" applyAlignment="1">
      <alignment wrapText="1"/>
    </xf>
    <xf numFmtId="0" fontId="5" fillId="2" borderId="50" xfId="0" applyFont="1" applyFill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5" fillId="2" borderId="14" xfId="0" applyFont="1" applyFill="1" applyBorder="1" applyAlignment="1">
      <alignment horizontal="center"/>
    </xf>
    <xf numFmtId="0" fontId="5" fillId="2" borderId="38" xfId="0" applyFont="1" applyFill="1" applyBorder="1" applyAlignment="1">
      <alignment horizontal="center"/>
    </xf>
    <xf numFmtId="0" fontId="5" fillId="2" borderId="64" xfId="0" applyFont="1" applyFill="1" applyBorder="1" applyAlignment="1">
      <alignment horizontal="center"/>
    </xf>
    <xf numFmtId="0" fontId="7" fillId="0" borderId="6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5" fillId="6" borderId="7" xfId="0" applyFont="1" applyFill="1" applyBorder="1" applyAlignment="1">
      <alignment horizontal="center"/>
    </xf>
    <xf numFmtId="0" fontId="5" fillId="6" borderId="41" xfId="0" applyFont="1" applyFill="1" applyBorder="1" applyAlignment="1">
      <alignment horizontal="center"/>
    </xf>
    <xf numFmtId="0" fontId="5" fillId="6" borderId="50" xfId="0" applyFont="1" applyFill="1" applyBorder="1" applyAlignment="1">
      <alignment horizontal="center"/>
    </xf>
    <xf numFmtId="165" fontId="7" fillId="0" borderId="68" xfId="1" applyNumberFormat="1" applyFont="1" applyBorder="1" applyAlignment="1">
      <alignment horizontal="center" vertical="center"/>
    </xf>
    <xf numFmtId="165" fontId="7" fillId="0" borderId="49" xfId="1" applyNumberFormat="1" applyFont="1" applyBorder="1" applyAlignment="1">
      <alignment horizontal="center" vertical="center"/>
    </xf>
    <xf numFmtId="43" fontId="7" fillId="0" borderId="30" xfId="1" applyFont="1" applyBorder="1" applyAlignment="1">
      <alignment horizontal="center" vertical="center"/>
    </xf>
    <xf numFmtId="43" fontId="7" fillId="0" borderId="29" xfId="1" applyFont="1" applyBorder="1" applyAlignment="1">
      <alignment horizontal="center" vertical="center"/>
    </xf>
    <xf numFmtId="43" fontId="7" fillId="0" borderId="27" xfId="1" applyFont="1" applyBorder="1" applyAlignment="1">
      <alignment horizontal="center" vertical="center"/>
    </xf>
    <xf numFmtId="43" fontId="7" fillId="0" borderId="23" xfId="1" applyFont="1" applyBorder="1" applyAlignment="1">
      <alignment horizontal="center" vertical="center"/>
    </xf>
    <xf numFmtId="43" fontId="7" fillId="0" borderId="22" xfId="1" applyFont="1" applyBorder="1" applyAlignment="1">
      <alignment horizontal="center" vertical="center"/>
    </xf>
    <xf numFmtId="43" fontId="7" fillId="0" borderId="20" xfId="1" applyFont="1" applyBorder="1" applyAlignment="1">
      <alignment horizontal="center" vertical="center"/>
    </xf>
    <xf numFmtId="43" fontId="7" fillId="0" borderId="28" xfId="1" applyFont="1" applyBorder="1" applyAlignment="1">
      <alignment horizontal="center" vertical="center"/>
    </xf>
    <xf numFmtId="43" fontId="7" fillId="0" borderId="21" xfId="1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top"/>
    </xf>
    <xf numFmtId="0" fontId="7" fillId="0" borderId="34" xfId="0" applyFont="1" applyFill="1" applyBorder="1" applyAlignment="1">
      <alignment horizontal="center" vertical="top"/>
    </xf>
    <xf numFmtId="0" fontId="7" fillId="0" borderId="14" xfId="0" applyFont="1" applyFill="1" applyBorder="1" applyAlignment="1">
      <alignment horizontal="center" vertical="top"/>
    </xf>
    <xf numFmtId="0" fontId="7" fillId="0" borderId="36" xfId="0" applyFont="1" applyFill="1" applyBorder="1" applyAlignment="1">
      <alignment horizontal="center" vertical="top"/>
    </xf>
  </cellXfs>
  <cellStyles count="2">
    <cellStyle name="Dziesiętny" xfId="1" builtinId="3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18"/>
  <sheetViews>
    <sheetView tabSelected="1" topLeftCell="A134" workbookViewId="0">
      <selection activeCell="B141" sqref="B141:C142"/>
    </sheetView>
  </sheetViews>
  <sheetFormatPr defaultRowHeight="14.25"/>
  <cols>
    <col min="1" max="1" width="1.375" customWidth="1"/>
    <col min="2" max="2" width="4.875" customWidth="1"/>
    <col min="3" max="3" width="5.625" customWidth="1"/>
    <col min="4" max="4" width="6.25" customWidth="1"/>
    <col min="5" max="5" width="26.625" customWidth="1"/>
    <col min="6" max="6" width="12.875" customWidth="1"/>
    <col min="7" max="7" width="15.375" customWidth="1"/>
    <col min="8" max="8" width="9.75" customWidth="1"/>
    <col min="9" max="9" width="13" customWidth="1"/>
    <col min="10" max="10" width="14.75" customWidth="1"/>
    <col min="11" max="11" width="9.375" customWidth="1"/>
  </cols>
  <sheetData>
    <row r="2" spans="1:11" ht="18">
      <c r="B2" s="575" t="s">
        <v>210</v>
      </c>
      <c r="C2" s="575"/>
      <c r="D2" s="575"/>
      <c r="E2" s="575"/>
      <c r="F2" s="575"/>
      <c r="G2" s="575"/>
      <c r="H2" s="575"/>
      <c r="I2" s="575"/>
      <c r="J2" s="575"/>
      <c r="K2" s="575"/>
    </row>
    <row r="3" spans="1:11" ht="15" thickBot="1"/>
    <row r="4" spans="1:11" ht="15">
      <c r="B4" s="576" t="s">
        <v>0</v>
      </c>
      <c r="C4" s="576" t="s">
        <v>137</v>
      </c>
      <c r="D4" s="576" t="s">
        <v>92</v>
      </c>
      <c r="E4" s="576" t="s">
        <v>1</v>
      </c>
      <c r="F4" s="581" t="s">
        <v>2</v>
      </c>
      <c r="G4" s="582"/>
      <c r="H4" s="583"/>
      <c r="I4" s="581" t="s">
        <v>3</v>
      </c>
      <c r="J4" s="582"/>
      <c r="K4" s="583"/>
    </row>
    <row r="5" spans="1:11" ht="15">
      <c r="B5" s="577"/>
      <c r="C5" s="577"/>
      <c r="D5" s="577"/>
      <c r="E5" s="577"/>
      <c r="F5" s="586" t="s">
        <v>173</v>
      </c>
      <c r="G5" s="579" t="s">
        <v>4</v>
      </c>
      <c r="H5" s="580"/>
      <c r="I5" s="584" t="s">
        <v>174</v>
      </c>
      <c r="J5" s="579" t="s">
        <v>4</v>
      </c>
      <c r="K5" s="580"/>
    </row>
    <row r="6" spans="1:11" ht="15.75" thickBot="1">
      <c r="B6" s="578"/>
      <c r="C6" s="578"/>
      <c r="D6" s="578"/>
      <c r="E6" s="578"/>
      <c r="F6" s="587"/>
      <c r="G6" s="85" t="s">
        <v>7</v>
      </c>
      <c r="H6" s="86" t="s">
        <v>6</v>
      </c>
      <c r="I6" s="585"/>
      <c r="J6" s="87" t="s">
        <v>7</v>
      </c>
      <c r="K6" s="86" t="s">
        <v>6</v>
      </c>
    </row>
    <row r="7" spans="1:11" ht="24.75" customHeight="1">
      <c r="B7" s="527" t="s">
        <v>147</v>
      </c>
      <c r="C7" s="98" t="s">
        <v>149</v>
      </c>
      <c r="D7" s="99" t="s">
        <v>98</v>
      </c>
      <c r="E7" s="100" t="s">
        <v>164</v>
      </c>
      <c r="F7" s="101">
        <v>655000</v>
      </c>
      <c r="G7" s="102">
        <v>727285</v>
      </c>
      <c r="H7" s="103">
        <v>111</v>
      </c>
      <c r="I7" s="104" t="s">
        <v>8</v>
      </c>
      <c r="J7" s="105" t="s">
        <v>8</v>
      </c>
      <c r="K7" s="106" t="s">
        <v>8</v>
      </c>
    </row>
    <row r="8" spans="1:11" ht="24">
      <c r="A8" s="1"/>
      <c r="B8" s="528"/>
      <c r="C8" s="532" t="s">
        <v>9</v>
      </c>
      <c r="D8" s="532" t="s">
        <v>93</v>
      </c>
      <c r="E8" s="107" t="s">
        <v>12</v>
      </c>
      <c r="F8" s="590">
        <v>560</v>
      </c>
      <c r="G8" s="108">
        <v>3240</v>
      </c>
      <c r="H8" s="588">
        <v>1301.7</v>
      </c>
      <c r="I8" s="109" t="s">
        <v>8</v>
      </c>
      <c r="J8" s="110" t="s">
        <v>8</v>
      </c>
      <c r="K8" s="111" t="s">
        <v>8</v>
      </c>
    </row>
    <row r="9" spans="1:11" ht="18.75" customHeight="1">
      <c r="A9" s="1"/>
      <c r="B9" s="528"/>
      <c r="C9" s="528"/>
      <c r="D9" s="529"/>
      <c r="E9" s="107" t="s">
        <v>184</v>
      </c>
      <c r="F9" s="591"/>
      <c r="G9" s="108">
        <v>4049.31</v>
      </c>
      <c r="H9" s="589"/>
      <c r="I9" s="109" t="s">
        <v>8</v>
      </c>
      <c r="J9" s="110" t="s">
        <v>8</v>
      </c>
      <c r="K9" s="111" t="s">
        <v>8</v>
      </c>
    </row>
    <row r="10" spans="1:11">
      <c r="A10" s="1"/>
      <c r="B10" s="528"/>
      <c r="C10" s="528"/>
      <c r="D10" s="112" t="s">
        <v>101</v>
      </c>
      <c r="E10" s="107" t="s">
        <v>211</v>
      </c>
      <c r="F10" s="113" t="s">
        <v>8</v>
      </c>
      <c r="G10" s="114" t="s">
        <v>8</v>
      </c>
      <c r="H10" s="115" t="s">
        <v>8</v>
      </c>
      <c r="I10" s="116">
        <v>0</v>
      </c>
      <c r="J10" s="114">
        <v>751</v>
      </c>
      <c r="K10" s="117">
        <v>0</v>
      </c>
    </row>
    <row r="11" spans="1:11">
      <c r="A11" s="1"/>
      <c r="B11" s="528"/>
      <c r="C11" s="528"/>
      <c r="D11" s="99" t="s">
        <v>97</v>
      </c>
      <c r="E11" s="107" t="s">
        <v>139</v>
      </c>
      <c r="F11" s="118">
        <v>0</v>
      </c>
      <c r="G11" s="119">
        <v>17.559999999999999</v>
      </c>
      <c r="H11" s="120">
        <v>0</v>
      </c>
      <c r="I11" s="121" t="s">
        <v>8</v>
      </c>
      <c r="J11" s="122" t="s">
        <v>8</v>
      </c>
      <c r="K11" s="123" t="s">
        <v>8</v>
      </c>
    </row>
    <row r="12" spans="1:11" ht="36" customHeight="1" thickBot="1">
      <c r="A12" s="1"/>
      <c r="B12" s="568"/>
      <c r="C12" s="568"/>
      <c r="D12" s="124" t="s">
        <v>94</v>
      </c>
      <c r="E12" s="125" t="s">
        <v>212</v>
      </c>
      <c r="F12" s="126">
        <v>258780</v>
      </c>
      <c r="G12" s="127">
        <v>258779.55</v>
      </c>
      <c r="H12" s="128">
        <f t="shared" ref="H12" si="0">G12/F12*100</f>
        <v>99.999826107118011</v>
      </c>
      <c r="I12" s="129" t="s">
        <v>8</v>
      </c>
      <c r="J12" s="130">
        <v>0</v>
      </c>
      <c r="K12" s="131" t="s">
        <v>8</v>
      </c>
    </row>
    <row r="13" spans="1:11" ht="15.75" thickBot="1">
      <c r="B13" s="561" t="s">
        <v>84</v>
      </c>
      <c r="C13" s="562"/>
      <c r="D13" s="562"/>
      <c r="E13" s="563"/>
      <c r="F13" s="132">
        <f>SUM(F7:F12)</f>
        <v>914340</v>
      </c>
      <c r="G13" s="133">
        <f>SUM(G7:G12)</f>
        <v>993371.42000000016</v>
      </c>
      <c r="H13" s="134">
        <f>G13/F13*100</f>
        <v>108.64354835181662</v>
      </c>
      <c r="I13" s="135">
        <v>0</v>
      </c>
      <c r="J13" s="136">
        <v>751</v>
      </c>
      <c r="K13" s="137">
        <v>0</v>
      </c>
    </row>
    <row r="14" spans="1:11" ht="9.75" customHeight="1" thickBot="1">
      <c r="B14" s="3"/>
      <c r="C14" s="4"/>
      <c r="D14" s="5"/>
      <c r="E14" s="5"/>
      <c r="F14" s="6"/>
      <c r="G14" s="7"/>
      <c r="H14" s="8"/>
      <c r="I14" s="9"/>
      <c r="J14" s="10"/>
      <c r="K14" s="11"/>
    </row>
    <row r="15" spans="1:11" ht="34.5" customHeight="1" thickBot="1">
      <c r="B15" s="138" t="s">
        <v>151</v>
      </c>
      <c r="C15" s="139" t="s">
        <v>152</v>
      </c>
      <c r="D15" s="140" t="s">
        <v>93</v>
      </c>
      <c r="E15" s="141" t="s">
        <v>175</v>
      </c>
      <c r="F15" s="142">
        <v>40000</v>
      </c>
      <c r="G15" s="143">
        <v>41549.4</v>
      </c>
      <c r="H15" s="144">
        <v>103.9</v>
      </c>
      <c r="I15" s="145" t="s">
        <v>8</v>
      </c>
      <c r="J15" s="146" t="s">
        <v>8</v>
      </c>
      <c r="K15" s="147" t="s">
        <v>8</v>
      </c>
    </row>
    <row r="16" spans="1:11" ht="27" customHeight="1" thickBot="1">
      <c r="B16" s="534" t="s">
        <v>153</v>
      </c>
      <c r="C16" s="535"/>
      <c r="D16" s="535"/>
      <c r="E16" s="536"/>
      <c r="F16" s="148">
        <v>40000</v>
      </c>
      <c r="G16" s="149">
        <v>41549.4</v>
      </c>
      <c r="H16" s="150">
        <v>103.9</v>
      </c>
      <c r="I16" s="151" t="s">
        <v>8</v>
      </c>
      <c r="J16" s="152" t="s">
        <v>8</v>
      </c>
      <c r="K16" s="153" t="s">
        <v>8</v>
      </c>
    </row>
    <row r="17" spans="2:11" ht="9.75" customHeight="1" thickBot="1">
      <c r="B17" s="12"/>
      <c r="C17" s="5"/>
      <c r="D17" s="5"/>
      <c r="E17" s="5"/>
      <c r="F17" s="13"/>
      <c r="G17" s="14"/>
      <c r="H17" s="15"/>
      <c r="I17" s="16"/>
      <c r="J17" s="17"/>
      <c r="K17" s="18"/>
    </row>
    <row r="18" spans="2:11" ht="21" customHeight="1">
      <c r="B18" s="569" t="s">
        <v>10</v>
      </c>
      <c r="C18" s="154" t="s">
        <v>176</v>
      </c>
      <c r="D18" s="154" t="s">
        <v>98</v>
      </c>
      <c r="E18" s="155" t="s">
        <v>177</v>
      </c>
      <c r="F18" s="142">
        <v>27190</v>
      </c>
      <c r="G18" s="156">
        <v>27190</v>
      </c>
      <c r="H18" s="144">
        <v>100</v>
      </c>
      <c r="I18" s="145" t="s">
        <v>8</v>
      </c>
      <c r="J18" s="146" t="s">
        <v>8</v>
      </c>
      <c r="K18" s="147" t="s">
        <v>8</v>
      </c>
    </row>
    <row r="19" spans="2:11" ht="33" customHeight="1">
      <c r="B19" s="570"/>
      <c r="C19" s="157" t="s">
        <v>178</v>
      </c>
      <c r="D19" s="158" t="s">
        <v>179</v>
      </c>
      <c r="E19" s="159" t="s">
        <v>180</v>
      </c>
      <c r="F19" s="160" t="s">
        <v>8</v>
      </c>
      <c r="G19" s="161" t="s">
        <v>8</v>
      </c>
      <c r="H19" s="162" t="s">
        <v>8</v>
      </c>
      <c r="I19" s="163">
        <v>122657</v>
      </c>
      <c r="J19" s="164">
        <v>162333.72</v>
      </c>
      <c r="K19" s="162">
        <v>132.30000000000001</v>
      </c>
    </row>
    <row r="20" spans="2:11" ht="15" customHeight="1">
      <c r="B20" s="570"/>
      <c r="C20" s="532" t="s">
        <v>11</v>
      </c>
      <c r="D20" s="165" t="s">
        <v>95</v>
      </c>
      <c r="E20" s="166" t="s">
        <v>143</v>
      </c>
      <c r="F20" s="167">
        <v>200</v>
      </c>
      <c r="G20" s="168">
        <v>157.5</v>
      </c>
      <c r="H20" s="169">
        <v>78.7</v>
      </c>
      <c r="I20" s="170" t="s">
        <v>8</v>
      </c>
      <c r="J20" s="171" t="s">
        <v>8</v>
      </c>
      <c r="K20" s="172" t="s">
        <v>8</v>
      </c>
    </row>
    <row r="21" spans="2:11" ht="21.75" customHeight="1">
      <c r="B21" s="570"/>
      <c r="C21" s="528"/>
      <c r="D21" s="173" t="s">
        <v>96</v>
      </c>
      <c r="E21" s="174" t="s">
        <v>154</v>
      </c>
      <c r="F21" s="175">
        <v>600</v>
      </c>
      <c r="G21" s="176">
        <v>615</v>
      </c>
      <c r="H21" s="177">
        <f>G21/F21*100</f>
        <v>102.49999999999999</v>
      </c>
      <c r="I21" s="178" t="s">
        <v>8</v>
      </c>
      <c r="J21" s="179" t="s">
        <v>8</v>
      </c>
      <c r="K21" s="180" t="s">
        <v>8</v>
      </c>
    </row>
    <row r="22" spans="2:11" ht="36">
      <c r="B22" s="570"/>
      <c r="C22" s="529"/>
      <c r="D22" s="181" t="s">
        <v>140</v>
      </c>
      <c r="E22" s="174" t="s">
        <v>181</v>
      </c>
      <c r="F22" s="175">
        <v>0</v>
      </c>
      <c r="G22" s="176">
        <v>2821</v>
      </c>
      <c r="H22" s="177">
        <v>0</v>
      </c>
      <c r="I22" s="178" t="s">
        <v>8</v>
      </c>
      <c r="J22" s="179" t="s">
        <v>8</v>
      </c>
      <c r="K22" s="180" t="s">
        <v>8</v>
      </c>
    </row>
    <row r="23" spans="2:11" ht="24">
      <c r="B23" s="570"/>
      <c r="C23" s="528" t="s">
        <v>14</v>
      </c>
      <c r="D23" s="181" t="s">
        <v>93</v>
      </c>
      <c r="E23" s="182" t="s">
        <v>182</v>
      </c>
      <c r="F23" s="183">
        <v>0</v>
      </c>
      <c r="G23" s="184">
        <v>93.44</v>
      </c>
      <c r="H23" s="128">
        <v>0</v>
      </c>
      <c r="I23" s="185" t="s">
        <v>8</v>
      </c>
      <c r="J23" s="186" t="s">
        <v>8</v>
      </c>
      <c r="K23" s="187" t="s">
        <v>8</v>
      </c>
    </row>
    <row r="24" spans="2:11" ht="15" thickBot="1">
      <c r="B24" s="571"/>
      <c r="C24" s="568"/>
      <c r="D24" s="188" t="s">
        <v>96</v>
      </c>
      <c r="E24" s="189" t="s">
        <v>15</v>
      </c>
      <c r="F24" s="190">
        <v>700</v>
      </c>
      <c r="G24" s="191">
        <v>438.74</v>
      </c>
      <c r="H24" s="192">
        <f t="shared" ref="H24" si="1">G24/F24*100</f>
        <v>62.677142857142854</v>
      </c>
      <c r="I24" s="193" t="s">
        <v>8</v>
      </c>
      <c r="J24" s="194" t="s">
        <v>8</v>
      </c>
      <c r="K24" s="195" t="s">
        <v>8</v>
      </c>
    </row>
    <row r="25" spans="2:11" ht="15.75" thickBot="1">
      <c r="B25" s="530" t="s">
        <v>85</v>
      </c>
      <c r="C25" s="531"/>
      <c r="D25" s="531"/>
      <c r="E25" s="533"/>
      <c r="F25" s="196">
        <f>SUM(F18:F24)</f>
        <v>28690</v>
      </c>
      <c r="G25" s="197">
        <f>SUM(G18:G24)</f>
        <v>31315.68</v>
      </c>
      <c r="H25" s="134">
        <f>G25/F25*100</f>
        <v>109.15189961659115</v>
      </c>
      <c r="I25" s="135">
        <v>122657</v>
      </c>
      <c r="J25" s="198">
        <v>162333.72</v>
      </c>
      <c r="K25" s="199">
        <v>132.30000000000001</v>
      </c>
    </row>
    <row r="26" spans="2:11" ht="10.5" customHeight="1" thickBot="1">
      <c r="B26" s="19"/>
      <c r="C26" s="20"/>
      <c r="D26" s="20"/>
      <c r="E26" s="20"/>
      <c r="F26" s="21"/>
      <c r="G26" s="22"/>
      <c r="H26" s="8"/>
      <c r="I26" s="23"/>
      <c r="J26" s="24"/>
      <c r="K26" s="25"/>
    </row>
    <row r="27" spans="2:11" ht="24">
      <c r="B27" s="527" t="s">
        <v>16</v>
      </c>
      <c r="C27" s="566" t="s">
        <v>17</v>
      </c>
      <c r="D27" s="200" t="s">
        <v>95</v>
      </c>
      <c r="E27" s="201" t="s">
        <v>155</v>
      </c>
      <c r="F27" s="142">
        <v>0</v>
      </c>
      <c r="G27" s="143">
        <v>63</v>
      </c>
      <c r="H27" s="202">
        <v>0</v>
      </c>
      <c r="I27" s="203" t="s">
        <v>8</v>
      </c>
      <c r="J27" s="204" t="s">
        <v>8</v>
      </c>
      <c r="K27" s="205" t="s">
        <v>8</v>
      </c>
    </row>
    <row r="28" spans="2:11" ht="24">
      <c r="B28" s="528"/>
      <c r="C28" s="567"/>
      <c r="D28" s="165" t="s">
        <v>93</v>
      </c>
      <c r="E28" s="206" t="s">
        <v>18</v>
      </c>
      <c r="F28" s="207">
        <v>93000</v>
      </c>
      <c r="G28" s="208">
        <v>104279.29</v>
      </c>
      <c r="H28" s="209">
        <f>G28/F28*100</f>
        <v>112.1282688172043</v>
      </c>
      <c r="I28" s="210" t="s">
        <v>8</v>
      </c>
      <c r="J28" s="211" t="s">
        <v>8</v>
      </c>
      <c r="K28" s="212" t="s">
        <v>8</v>
      </c>
    </row>
    <row r="29" spans="2:11" ht="24">
      <c r="B29" s="528"/>
      <c r="C29" s="567"/>
      <c r="D29" s="173" t="s">
        <v>96</v>
      </c>
      <c r="E29" s="213" t="s">
        <v>19</v>
      </c>
      <c r="F29" s="214">
        <v>24000</v>
      </c>
      <c r="G29" s="215">
        <v>26814.87</v>
      </c>
      <c r="H29" s="209">
        <f t="shared" ref="H29:H34" si="2">G29/F29*100</f>
        <v>111.72862500000001</v>
      </c>
      <c r="I29" s="121" t="s">
        <v>8</v>
      </c>
      <c r="J29" s="122" t="s">
        <v>8</v>
      </c>
      <c r="K29" s="123" t="s">
        <v>8</v>
      </c>
    </row>
    <row r="30" spans="2:11">
      <c r="B30" s="528"/>
      <c r="C30" s="567"/>
      <c r="D30" s="173" t="s">
        <v>97</v>
      </c>
      <c r="E30" s="213" t="s">
        <v>13</v>
      </c>
      <c r="F30" s="214">
        <v>2000</v>
      </c>
      <c r="G30" s="215">
        <v>4507.21</v>
      </c>
      <c r="H30" s="209">
        <f t="shared" si="2"/>
        <v>225.36049999999997</v>
      </c>
      <c r="I30" s="121" t="s">
        <v>8</v>
      </c>
      <c r="J30" s="122" t="s">
        <v>8</v>
      </c>
      <c r="K30" s="123" t="s">
        <v>8</v>
      </c>
    </row>
    <row r="31" spans="2:11" ht="17.25" customHeight="1" thickBot="1">
      <c r="B31" s="528"/>
      <c r="C31" s="567"/>
      <c r="D31" s="216" t="s">
        <v>98</v>
      </c>
      <c r="E31" s="213" t="s">
        <v>183</v>
      </c>
      <c r="F31" s="183">
        <v>200</v>
      </c>
      <c r="G31" s="184">
        <v>286.8</v>
      </c>
      <c r="H31" s="209">
        <f t="shared" si="2"/>
        <v>143.4</v>
      </c>
      <c r="I31" s="109" t="s">
        <v>8</v>
      </c>
      <c r="J31" s="110" t="s">
        <v>8</v>
      </c>
      <c r="K31" s="111" t="s">
        <v>8</v>
      </c>
    </row>
    <row r="32" spans="2:11">
      <c r="B32" s="528"/>
      <c r="C32" s="532" t="s">
        <v>20</v>
      </c>
      <c r="D32" s="200" t="s">
        <v>99</v>
      </c>
      <c r="E32" s="218" t="s">
        <v>21</v>
      </c>
      <c r="F32" s="214">
        <v>125000</v>
      </c>
      <c r="G32" s="215">
        <v>126100.78</v>
      </c>
      <c r="H32" s="209">
        <f t="shared" si="2"/>
        <v>100.880624</v>
      </c>
      <c r="I32" s="219" t="s">
        <v>8</v>
      </c>
      <c r="J32" s="220" t="s">
        <v>8</v>
      </c>
      <c r="K32" s="221" t="s">
        <v>8</v>
      </c>
    </row>
    <row r="33" spans="2:11">
      <c r="B33" s="528"/>
      <c r="C33" s="528"/>
      <c r="D33" s="173" t="s">
        <v>95</v>
      </c>
      <c r="E33" s="218" t="s">
        <v>214</v>
      </c>
      <c r="F33" s="214">
        <v>0</v>
      </c>
      <c r="G33" s="215">
        <v>570.63</v>
      </c>
      <c r="H33" s="217">
        <v>0</v>
      </c>
      <c r="I33" s="121" t="s">
        <v>8</v>
      </c>
      <c r="J33" s="122" t="s">
        <v>8</v>
      </c>
      <c r="K33" s="123" t="s">
        <v>8</v>
      </c>
    </row>
    <row r="34" spans="2:11" ht="24">
      <c r="B34" s="528"/>
      <c r="C34" s="528"/>
      <c r="D34" s="173" t="s">
        <v>93</v>
      </c>
      <c r="E34" s="213" t="s">
        <v>22</v>
      </c>
      <c r="F34" s="183">
        <v>6146</v>
      </c>
      <c r="G34" s="184">
        <v>7300.2</v>
      </c>
      <c r="H34" s="222">
        <f t="shared" si="2"/>
        <v>118.77969410999023</v>
      </c>
      <c r="I34" s="109" t="s">
        <v>8</v>
      </c>
      <c r="J34" s="110" t="s">
        <v>8</v>
      </c>
      <c r="K34" s="111" t="s">
        <v>8</v>
      </c>
    </row>
    <row r="35" spans="2:11" ht="24">
      <c r="B35" s="528"/>
      <c r="C35" s="528"/>
      <c r="D35" s="173" t="s">
        <v>100</v>
      </c>
      <c r="E35" s="213" t="s">
        <v>23</v>
      </c>
      <c r="F35" s="109" t="s">
        <v>8</v>
      </c>
      <c r="G35" s="110" t="s">
        <v>8</v>
      </c>
      <c r="H35" s="222" t="s">
        <v>8</v>
      </c>
      <c r="I35" s="116">
        <v>202000</v>
      </c>
      <c r="J35" s="108">
        <v>203689.32</v>
      </c>
      <c r="K35" s="128">
        <f>J35/I35*100</f>
        <v>100.83629702970298</v>
      </c>
    </row>
    <row r="36" spans="2:11" ht="24">
      <c r="B36" s="528"/>
      <c r="C36" s="528"/>
      <c r="D36" s="173" t="s">
        <v>101</v>
      </c>
      <c r="E36" s="213" t="s">
        <v>24</v>
      </c>
      <c r="F36" s="109" t="s">
        <v>8</v>
      </c>
      <c r="G36" s="110" t="s">
        <v>8</v>
      </c>
      <c r="H36" s="222" t="s">
        <v>8</v>
      </c>
      <c r="I36" s="116">
        <v>510000</v>
      </c>
      <c r="J36" s="108">
        <v>508550.96</v>
      </c>
      <c r="K36" s="128">
        <f>J36/I36*100</f>
        <v>99.715874509803925</v>
      </c>
    </row>
    <row r="37" spans="2:11">
      <c r="B37" s="528"/>
      <c r="C37" s="528"/>
      <c r="D37" s="173" t="s">
        <v>102</v>
      </c>
      <c r="E37" s="564" t="s">
        <v>13</v>
      </c>
      <c r="F37" s="223">
        <v>0</v>
      </c>
      <c r="G37" s="102">
        <v>2632</v>
      </c>
      <c r="H37" s="120">
        <v>0</v>
      </c>
      <c r="I37" s="224" t="s">
        <v>8</v>
      </c>
      <c r="J37" s="102" t="s">
        <v>8</v>
      </c>
      <c r="K37" s="103" t="s">
        <v>8</v>
      </c>
    </row>
    <row r="38" spans="2:11">
      <c r="B38" s="528"/>
      <c r="C38" s="528"/>
      <c r="D38" s="173" t="s">
        <v>97</v>
      </c>
      <c r="E38" s="565"/>
      <c r="F38" s="225">
        <v>1500</v>
      </c>
      <c r="G38" s="114">
        <v>1779.43</v>
      </c>
      <c r="H38" s="226">
        <v>118.6</v>
      </c>
      <c r="I38" s="225" t="s">
        <v>8</v>
      </c>
      <c r="J38" s="114" t="s">
        <v>8</v>
      </c>
      <c r="K38" s="226" t="s">
        <v>8</v>
      </c>
    </row>
    <row r="39" spans="2:11" ht="15" thickBot="1">
      <c r="B39" s="568"/>
      <c r="C39" s="568"/>
      <c r="D39" s="227" t="s">
        <v>98</v>
      </c>
      <c r="E39" s="228" t="s">
        <v>213</v>
      </c>
      <c r="F39" s="229">
        <v>0</v>
      </c>
      <c r="G39" s="230">
        <v>492</v>
      </c>
      <c r="H39" s="231">
        <v>0</v>
      </c>
      <c r="I39" s="229" t="s">
        <v>8</v>
      </c>
      <c r="J39" s="230" t="s">
        <v>8</v>
      </c>
      <c r="K39" s="231" t="s">
        <v>8</v>
      </c>
    </row>
    <row r="40" spans="2:11" ht="15.75" thickBot="1">
      <c r="B40" s="530" t="s">
        <v>86</v>
      </c>
      <c r="C40" s="531"/>
      <c r="D40" s="531"/>
      <c r="E40" s="531"/>
      <c r="F40" s="196">
        <f>SUM(F27:F38)</f>
        <v>251846</v>
      </c>
      <c r="G40" s="197">
        <f>SUM(G27:G39)</f>
        <v>274826.20999999996</v>
      </c>
      <c r="H40" s="137">
        <f>G40/F40*100</f>
        <v>109.12470716231346</v>
      </c>
      <c r="I40" s="196">
        <f>SUM(I35:I38)</f>
        <v>712000</v>
      </c>
      <c r="J40" s="197">
        <f>SUM(J35:J38)</f>
        <v>712240.28</v>
      </c>
      <c r="K40" s="137">
        <f>J40/I40*100</f>
        <v>100.03374719101123</v>
      </c>
    </row>
    <row r="41" spans="2:11" ht="10.5" customHeight="1" thickBot="1">
      <c r="B41" s="19"/>
      <c r="C41" s="20"/>
      <c r="D41" s="20"/>
      <c r="E41" s="26"/>
      <c r="F41" s="27"/>
      <c r="G41" s="28"/>
      <c r="H41" s="29"/>
      <c r="I41" s="27"/>
      <c r="J41" s="28"/>
      <c r="K41" s="30"/>
    </row>
    <row r="42" spans="2:11" ht="19.5" customHeight="1" thickBot="1">
      <c r="B42" s="232" t="s">
        <v>88</v>
      </c>
      <c r="C42" s="233" t="s">
        <v>89</v>
      </c>
      <c r="D42" s="234" t="s">
        <v>98</v>
      </c>
      <c r="E42" s="235" t="s">
        <v>144</v>
      </c>
      <c r="F42" s="236">
        <v>0</v>
      </c>
      <c r="G42" s="237">
        <v>416.5</v>
      </c>
      <c r="H42" s="238">
        <v>0</v>
      </c>
      <c r="I42" s="239" t="s">
        <v>8</v>
      </c>
      <c r="J42" s="240" t="s">
        <v>8</v>
      </c>
      <c r="K42" s="241" t="s">
        <v>8</v>
      </c>
    </row>
    <row r="43" spans="2:11" ht="15.75" thickBot="1">
      <c r="B43" s="530" t="s">
        <v>90</v>
      </c>
      <c r="C43" s="531"/>
      <c r="D43" s="531"/>
      <c r="E43" s="533"/>
      <c r="F43" s="196">
        <v>0</v>
      </c>
      <c r="G43" s="197">
        <v>416.5</v>
      </c>
      <c r="H43" s="199">
        <v>0</v>
      </c>
      <c r="I43" s="242" t="s">
        <v>8</v>
      </c>
      <c r="J43" s="136" t="s">
        <v>8</v>
      </c>
      <c r="K43" s="243" t="s">
        <v>8</v>
      </c>
    </row>
    <row r="44" spans="2:11" ht="10.5" customHeight="1" thickBot="1">
      <c r="B44" s="19"/>
      <c r="C44" s="20"/>
      <c r="D44" s="20"/>
      <c r="E44" s="20"/>
      <c r="F44" s="21"/>
      <c r="G44" s="22"/>
      <c r="H44" s="25"/>
      <c r="I44" s="9"/>
      <c r="J44" s="10"/>
      <c r="K44" s="31"/>
    </row>
    <row r="45" spans="2:11" ht="24">
      <c r="B45" s="569" t="s">
        <v>25</v>
      </c>
      <c r="C45" s="569" t="s">
        <v>26</v>
      </c>
      <c r="D45" s="200" t="s">
        <v>94</v>
      </c>
      <c r="E45" s="244" t="s">
        <v>27</v>
      </c>
      <c r="F45" s="245">
        <v>195290</v>
      </c>
      <c r="G45" s="246">
        <v>195290</v>
      </c>
      <c r="H45" s="247">
        <f>G45/F45*100</f>
        <v>100</v>
      </c>
      <c r="I45" s="203" t="s">
        <v>8</v>
      </c>
      <c r="J45" s="204" t="s">
        <v>8</v>
      </c>
      <c r="K45" s="205" t="s">
        <v>8</v>
      </c>
    </row>
    <row r="46" spans="2:11" ht="24">
      <c r="B46" s="570"/>
      <c r="C46" s="573"/>
      <c r="D46" s="165" t="s">
        <v>103</v>
      </c>
      <c r="E46" s="213" t="s">
        <v>28</v>
      </c>
      <c r="F46" s="183">
        <v>0</v>
      </c>
      <c r="G46" s="184">
        <v>128.65</v>
      </c>
      <c r="H46" s="128">
        <v>0</v>
      </c>
      <c r="I46" s="185" t="s">
        <v>8</v>
      </c>
      <c r="J46" s="186" t="s">
        <v>8</v>
      </c>
      <c r="K46" s="248" t="s">
        <v>8</v>
      </c>
    </row>
    <row r="47" spans="2:11" ht="24">
      <c r="B47" s="570"/>
      <c r="C47" s="572" t="s">
        <v>29</v>
      </c>
      <c r="D47" s="165" t="s">
        <v>95</v>
      </c>
      <c r="E47" s="213" t="s">
        <v>185</v>
      </c>
      <c r="F47" s="183">
        <v>0</v>
      </c>
      <c r="G47" s="184">
        <v>800</v>
      </c>
      <c r="H47" s="128">
        <v>0</v>
      </c>
      <c r="I47" s="185" t="s">
        <v>8</v>
      </c>
      <c r="J47" s="186" t="s">
        <v>8</v>
      </c>
      <c r="K47" s="248" t="s">
        <v>8</v>
      </c>
    </row>
    <row r="48" spans="2:11" ht="24">
      <c r="B48" s="570"/>
      <c r="C48" s="570"/>
      <c r="D48" s="173" t="s">
        <v>93</v>
      </c>
      <c r="E48" s="213" t="s">
        <v>30</v>
      </c>
      <c r="F48" s="183">
        <v>5775</v>
      </c>
      <c r="G48" s="184">
        <v>6400</v>
      </c>
      <c r="H48" s="128">
        <f t="shared" ref="H48" si="3">G48/F48*100</f>
        <v>110.82251082251082</v>
      </c>
      <c r="I48" s="185" t="s">
        <v>8</v>
      </c>
      <c r="J48" s="186" t="s">
        <v>8</v>
      </c>
      <c r="K48" s="248" t="s">
        <v>8</v>
      </c>
    </row>
    <row r="49" spans="2:11" ht="33.75" customHeight="1">
      <c r="B49" s="570"/>
      <c r="C49" s="570"/>
      <c r="D49" s="173" t="s">
        <v>96</v>
      </c>
      <c r="E49" s="213" t="s">
        <v>120</v>
      </c>
      <c r="F49" s="183">
        <v>0</v>
      </c>
      <c r="G49" s="184">
        <v>166.24</v>
      </c>
      <c r="H49" s="128">
        <v>0</v>
      </c>
      <c r="I49" s="109" t="s">
        <v>8</v>
      </c>
      <c r="J49" s="110" t="s">
        <v>8</v>
      </c>
      <c r="K49" s="111" t="s">
        <v>8</v>
      </c>
    </row>
    <row r="50" spans="2:11" ht="17.25" customHeight="1">
      <c r="B50" s="570"/>
      <c r="C50" s="570"/>
      <c r="D50" s="173" t="s">
        <v>97</v>
      </c>
      <c r="E50" s="213" t="s">
        <v>13</v>
      </c>
      <c r="F50" s="160">
        <v>0</v>
      </c>
      <c r="G50" s="251">
        <v>2.09</v>
      </c>
      <c r="H50" s="226">
        <v>0</v>
      </c>
      <c r="I50" s="252" t="s">
        <v>8</v>
      </c>
      <c r="J50" s="253" t="s">
        <v>8</v>
      </c>
      <c r="K50" s="254" t="s">
        <v>8</v>
      </c>
    </row>
    <row r="51" spans="2:11" ht="17.25" customHeight="1">
      <c r="B51" s="570"/>
      <c r="C51" s="570"/>
      <c r="D51" s="216" t="s">
        <v>98</v>
      </c>
      <c r="E51" s="255" t="s">
        <v>215</v>
      </c>
      <c r="F51" s="256">
        <v>14150</v>
      </c>
      <c r="G51" s="257">
        <v>15230.35</v>
      </c>
      <c r="H51" s="103">
        <v>107.6</v>
      </c>
      <c r="I51" s="258" t="s">
        <v>8</v>
      </c>
      <c r="J51" s="259" t="s">
        <v>8</v>
      </c>
      <c r="K51" s="260" t="s">
        <v>8</v>
      </c>
    </row>
    <row r="52" spans="2:11" ht="9.75" customHeight="1">
      <c r="B52" s="570"/>
      <c r="C52" s="570"/>
      <c r="D52" s="216"/>
      <c r="E52" s="261" t="s">
        <v>216</v>
      </c>
      <c r="F52" s="256"/>
      <c r="G52" s="257"/>
      <c r="H52" s="262"/>
      <c r="I52" s="258"/>
      <c r="J52" s="259"/>
      <c r="K52" s="263"/>
    </row>
    <row r="53" spans="2:11" ht="22.5" customHeight="1">
      <c r="B53" s="570"/>
      <c r="C53" s="570"/>
      <c r="D53" s="528"/>
      <c r="E53" s="264" t="s">
        <v>219</v>
      </c>
      <c r="F53" s="265"/>
      <c r="G53" s="507">
        <v>902.96</v>
      </c>
      <c r="H53" s="262"/>
      <c r="I53" s="266"/>
      <c r="J53" s="267"/>
      <c r="K53" s="268"/>
    </row>
    <row r="54" spans="2:11" ht="24">
      <c r="B54" s="570"/>
      <c r="C54" s="570"/>
      <c r="D54" s="528"/>
      <c r="E54" s="264" t="s">
        <v>220</v>
      </c>
      <c r="F54" s="265"/>
      <c r="G54" s="507">
        <v>6388.7</v>
      </c>
      <c r="H54" s="262"/>
      <c r="I54" s="266"/>
      <c r="J54" s="267"/>
      <c r="K54" s="268"/>
    </row>
    <row r="55" spans="2:11" ht="24">
      <c r="B55" s="570"/>
      <c r="C55" s="570"/>
      <c r="D55" s="528"/>
      <c r="E55" s="264" t="s">
        <v>221</v>
      </c>
      <c r="F55" s="265"/>
      <c r="G55" s="507">
        <v>3172.5</v>
      </c>
      <c r="H55" s="262"/>
      <c r="I55" s="266"/>
      <c r="J55" s="267"/>
      <c r="K55" s="268"/>
    </row>
    <row r="56" spans="2:11" ht="24">
      <c r="B56" s="570"/>
      <c r="C56" s="570"/>
      <c r="D56" s="528"/>
      <c r="E56" s="264" t="s">
        <v>222</v>
      </c>
      <c r="F56" s="265"/>
      <c r="G56" s="507">
        <v>1845</v>
      </c>
      <c r="H56" s="262"/>
      <c r="I56" s="266"/>
      <c r="J56" s="267"/>
      <c r="K56" s="268"/>
    </row>
    <row r="57" spans="2:11" ht="24">
      <c r="B57" s="570"/>
      <c r="C57" s="573"/>
      <c r="D57" s="529"/>
      <c r="E57" s="269" t="s">
        <v>223</v>
      </c>
      <c r="F57" s="270"/>
      <c r="G57" s="508">
        <v>2921.19</v>
      </c>
      <c r="H57" s="271"/>
      <c r="I57" s="178"/>
      <c r="J57" s="179"/>
      <c r="K57" s="272"/>
    </row>
    <row r="58" spans="2:11" ht="24">
      <c r="B58" s="570"/>
      <c r="C58" s="138" t="s">
        <v>217</v>
      </c>
      <c r="D58" s="165" t="s">
        <v>98</v>
      </c>
      <c r="E58" s="206" t="s">
        <v>218</v>
      </c>
      <c r="F58" s="160">
        <v>0</v>
      </c>
      <c r="G58" s="176">
        <v>1300</v>
      </c>
      <c r="H58" s="271">
        <v>0</v>
      </c>
      <c r="I58" s="178" t="s">
        <v>8</v>
      </c>
      <c r="J58" s="179" t="s">
        <v>8</v>
      </c>
      <c r="K58" s="272" t="s">
        <v>8</v>
      </c>
    </row>
    <row r="59" spans="2:11">
      <c r="B59" s="570"/>
      <c r="C59" s="572" t="s">
        <v>161</v>
      </c>
      <c r="D59" s="165" t="s">
        <v>104</v>
      </c>
      <c r="E59" s="206" t="s">
        <v>186</v>
      </c>
      <c r="F59" s="160" t="s">
        <v>8</v>
      </c>
      <c r="G59" s="251" t="s">
        <v>8</v>
      </c>
      <c r="H59" s="115" t="s">
        <v>8</v>
      </c>
      <c r="I59" s="273">
        <v>6100</v>
      </c>
      <c r="J59" s="251">
        <v>6100</v>
      </c>
      <c r="K59" s="180">
        <v>100</v>
      </c>
    </row>
    <row r="60" spans="2:11">
      <c r="B60" s="570"/>
      <c r="C60" s="570"/>
      <c r="D60" s="173" t="s">
        <v>97</v>
      </c>
      <c r="E60" s="213" t="s">
        <v>13</v>
      </c>
      <c r="F60" s="274">
        <v>200</v>
      </c>
      <c r="G60" s="275">
        <v>16.41</v>
      </c>
      <c r="H60" s="226">
        <v>8.1999999999999993</v>
      </c>
      <c r="I60" s="276" t="s">
        <v>8</v>
      </c>
      <c r="J60" s="275" t="s">
        <v>8</v>
      </c>
      <c r="K60" s="187" t="s">
        <v>8</v>
      </c>
    </row>
    <row r="61" spans="2:11">
      <c r="B61" s="570"/>
      <c r="C61" s="570"/>
      <c r="D61" s="277" t="s">
        <v>98</v>
      </c>
      <c r="E61" s="255" t="s">
        <v>215</v>
      </c>
      <c r="F61" s="278">
        <v>5293</v>
      </c>
      <c r="G61" s="279">
        <v>16664.13</v>
      </c>
      <c r="H61" s="103"/>
      <c r="I61" s="280" t="s">
        <v>8</v>
      </c>
      <c r="J61" s="279" t="s">
        <v>8</v>
      </c>
      <c r="K61" s="281" t="s">
        <v>8</v>
      </c>
    </row>
    <row r="62" spans="2:11" ht="10.5" customHeight="1">
      <c r="B62" s="570"/>
      <c r="C62" s="570"/>
      <c r="D62" s="216"/>
      <c r="E62" s="261" t="s">
        <v>216</v>
      </c>
      <c r="F62" s="256"/>
      <c r="G62" s="257"/>
      <c r="H62" s="262"/>
      <c r="I62" s="282"/>
      <c r="J62" s="257"/>
      <c r="K62" s="283"/>
    </row>
    <row r="63" spans="2:11" ht="24">
      <c r="B63" s="570"/>
      <c r="C63" s="570"/>
      <c r="D63" s="284"/>
      <c r="E63" s="264" t="s">
        <v>224</v>
      </c>
      <c r="F63" s="285"/>
      <c r="G63" s="507">
        <v>16344.05</v>
      </c>
      <c r="H63" s="286"/>
      <c r="I63" s="287"/>
      <c r="J63" s="288"/>
      <c r="K63" s="289"/>
    </row>
    <row r="64" spans="2:11" ht="36.75" thickBot="1">
      <c r="B64" s="571"/>
      <c r="C64" s="571"/>
      <c r="D64" s="290"/>
      <c r="E64" s="291" t="s">
        <v>229</v>
      </c>
      <c r="F64" s="292"/>
      <c r="G64" s="509">
        <v>320.08</v>
      </c>
      <c r="H64" s="293"/>
      <c r="I64" s="294"/>
      <c r="J64" s="295"/>
      <c r="K64" s="296"/>
    </row>
    <row r="65" spans="2:11" ht="15.75" thickBot="1">
      <c r="B65" s="530" t="s">
        <v>87</v>
      </c>
      <c r="C65" s="531"/>
      <c r="D65" s="531"/>
      <c r="E65" s="531"/>
      <c r="F65" s="196">
        <f>SUM(F45:F64)</f>
        <v>220708</v>
      </c>
      <c r="G65" s="197">
        <v>235997.87</v>
      </c>
      <c r="H65" s="137">
        <f>G65/F65*100</f>
        <v>106.92764648313609</v>
      </c>
      <c r="I65" s="297">
        <v>6100</v>
      </c>
      <c r="J65" s="197">
        <v>6100</v>
      </c>
      <c r="K65" s="298">
        <v>100</v>
      </c>
    </row>
    <row r="66" spans="2:11" ht="9" customHeight="1" thickBot="1">
      <c r="B66" s="19"/>
      <c r="C66" s="20"/>
      <c r="D66" s="20"/>
      <c r="E66" s="20"/>
      <c r="F66" s="21"/>
      <c r="G66" s="22"/>
      <c r="H66" s="32"/>
      <c r="I66" s="33"/>
      <c r="J66" s="22"/>
      <c r="K66" s="34"/>
    </row>
    <row r="67" spans="2:11" ht="36.75" customHeight="1">
      <c r="B67" s="569" t="s">
        <v>32</v>
      </c>
      <c r="C67" s="154" t="s">
        <v>187</v>
      </c>
      <c r="D67" s="537" t="s">
        <v>94</v>
      </c>
      <c r="E67" s="249" t="s">
        <v>226</v>
      </c>
      <c r="F67" s="299">
        <v>40087</v>
      </c>
      <c r="G67" s="300">
        <v>40078.5</v>
      </c>
      <c r="H67" s="147">
        <v>100</v>
      </c>
      <c r="I67" s="301" t="s">
        <v>8</v>
      </c>
      <c r="J67" s="146" t="s">
        <v>8</v>
      </c>
      <c r="K67" s="302" t="s">
        <v>8</v>
      </c>
    </row>
    <row r="68" spans="2:11" ht="36.75" customHeight="1">
      <c r="B68" s="570"/>
      <c r="C68" s="157" t="s">
        <v>225</v>
      </c>
      <c r="D68" s="538"/>
      <c r="E68" s="303" t="s">
        <v>227</v>
      </c>
      <c r="F68" s="304">
        <v>105379</v>
      </c>
      <c r="G68" s="305">
        <v>69629.75</v>
      </c>
      <c r="H68" s="162">
        <v>66.069999999999993</v>
      </c>
      <c r="I68" s="273" t="s">
        <v>8</v>
      </c>
      <c r="J68" s="164" t="s">
        <v>8</v>
      </c>
      <c r="K68" s="180" t="s">
        <v>8</v>
      </c>
    </row>
    <row r="69" spans="2:11" ht="36.75" thickBot="1">
      <c r="B69" s="571"/>
      <c r="C69" s="227" t="s">
        <v>33</v>
      </c>
      <c r="D69" s="539"/>
      <c r="E69" s="125" t="s">
        <v>228</v>
      </c>
      <c r="F69" s="175">
        <v>3062</v>
      </c>
      <c r="G69" s="176">
        <v>3062</v>
      </c>
      <c r="H69" s="177">
        <f>G69/F69*100</f>
        <v>100</v>
      </c>
      <c r="I69" s="178" t="s">
        <v>8</v>
      </c>
      <c r="J69" s="179" t="s">
        <v>8</v>
      </c>
      <c r="K69" s="306" t="s">
        <v>8</v>
      </c>
    </row>
    <row r="70" spans="2:11" ht="47.25" customHeight="1" thickBot="1">
      <c r="B70" s="534" t="s">
        <v>91</v>
      </c>
      <c r="C70" s="535"/>
      <c r="D70" s="535"/>
      <c r="E70" s="536"/>
      <c r="F70" s="307">
        <v>148528</v>
      </c>
      <c r="G70" s="149">
        <v>112770.25</v>
      </c>
      <c r="H70" s="308">
        <f>G70/F70*100</f>
        <v>75.925246418183775</v>
      </c>
      <c r="I70" s="309" t="s">
        <v>8</v>
      </c>
      <c r="J70" s="152" t="s">
        <v>8</v>
      </c>
      <c r="K70" s="153" t="s">
        <v>8</v>
      </c>
    </row>
    <row r="71" spans="2:11" s="2" customFormat="1" ht="8.25" customHeight="1" thickBot="1">
      <c r="B71" s="35"/>
      <c r="C71" s="36"/>
      <c r="D71" s="36"/>
      <c r="E71" s="37"/>
      <c r="F71" s="38"/>
      <c r="G71" s="39"/>
      <c r="H71" s="40"/>
      <c r="I71" s="41"/>
      <c r="J71" s="42"/>
      <c r="K71" s="43"/>
    </row>
    <row r="72" spans="2:11" ht="25.5" customHeight="1">
      <c r="B72" s="527" t="s">
        <v>34</v>
      </c>
      <c r="C72" s="527" t="s">
        <v>36</v>
      </c>
      <c r="D72" s="140" t="s">
        <v>105</v>
      </c>
      <c r="E72" s="249" t="s">
        <v>62</v>
      </c>
      <c r="F72" s="313">
        <v>50000</v>
      </c>
      <c r="G72" s="314">
        <v>40541.96</v>
      </c>
      <c r="H72" s="315">
        <f>G72/F72*100</f>
        <v>81.083919999999992</v>
      </c>
      <c r="I72" s="316" t="s">
        <v>8</v>
      </c>
      <c r="J72" s="317" t="s">
        <v>8</v>
      </c>
      <c r="K72" s="318" t="s">
        <v>8</v>
      </c>
    </row>
    <row r="73" spans="2:11">
      <c r="B73" s="528"/>
      <c r="C73" s="529"/>
      <c r="D73" s="319" t="s">
        <v>102</v>
      </c>
      <c r="E73" s="320" t="s">
        <v>13</v>
      </c>
      <c r="F73" s="207">
        <v>0</v>
      </c>
      <c r="G73" s="168">
        <v>993.21</v>
      </c>
      <c r="H73" s="321">
        <v>0</v>
      </c>
      <c r="I73" s="210" t="s">
        <v>8</v>
      </c>
      <c r="J73" s="211" t="s">
        <v>8</v>
      </c>
      <c r="K73" s="212" t="s">
        <v>8</v>
      </c>
    </row>
    <row r="74" spans="2:11">
      <c r="B74" s="528"/>
      <c r="C74" s="532" t="s">
        <v>35</v>
      </c>
      <c r="D74" s="99" t="s">
        <v>106</v>
      </c>
      <c r="E74" s="322" t="s">
        <v>37</v>
      </c>
      <c r="F74" s="214">
        <v>7200000</v>
      </c>
      <c r="G74" s="119">
        <v>7342646.8300000001</v>
      </c>
      <c r="H74" s="321">
        <f t="shared" ref="H74:H105" si="4">G74/F74*100</f>
        <v>101.98120597222223</v>
      </c>
      <c r="I74" s="121" t="s">
        <v>8</v>
      </c>
      <c r="J74" s="122" t="s">
        <v>8</v>
      </c>
      <c r="K74" s="123" t="s">
        <v>8</v>
      </c>
    </row>
    <row r="75" spans="2:11">
      <c r="B75" s="528"/>
      <c r="C75" s="528"/>
      <c r="D75" s="99" t="s">
        <v>107</v>
      </c>
      <c r="E75" s="322" t="s">
        <v>38</v>
      </c>
      <c r="F75" s="214">
        <v>48000</v>
      </c>
      <c r="G75" s="119">
        <v>49815</v>
      </c>
      <c r="H75" s="321">
        <f t="shared" si="4"/>
        <v>103.78125</v>
      </c>
      <c r="I75" s="121" t="s">
        <v>8</v>
      </c>
      <c r="J75" s="122" t="s">
        <v>8</v>
      </c>
      <c r="K75" s="123" t="s">
        <v>8</v>
      </c>
    </row>
    <row r="76" spans="2:11">
      <c r="B76" s="528"/>
      <c r="C76" s="528"/>
      <c r="D76" s="99" t="s">
        <v>108</v>
      </c>
      <c r="E76" s="322" t="s">
        <v>39</v>
      </c>
      <c r="F76" s="214">
        <v>18700</v>
      </c>
      <c r="G76" s="119">
        <v>19221</v>
      </c>
      <c r="H76" s="321">
        <f t="shared" si="4"/>
        <v>102.78609625668449</v>
      </c>
      <c r="I76" s="121" t="s">
        <v>8</v>
      </c>
      <c r="J76" s="122" t="s">
        <v>8</v>
      </c>
      <c r="K76" s="123" t="s">
        <v>8</v>
      </c>
    </row>
    <row r="77" spans="2:11" ht="15" thickBot="1">
      <c r="B77" s="528"/>
      <c r="C77" s="528"/>
      <c r="D77" s="99" t="s">
        <v>109</v>
      </c>
      <c r="E77" s="322" t="s">
        <v>40</v>
      </c>
      <c r="F77" s="214">
        <v>78000</v>
      </c>
      <c r="G77" s="323">
        <v>83895.05</v>
      </c>
      <c r="H77" s="321">
        <f t="shared" si="4"/>
        <v>107.55775641025642</v>
      </c>
      <c r="I77" s="121" t="s">
        <v>8</v>
      </c>
      <c r="J77" s="122" t="s">
        <v>8</v>
      </c>
      <c r="K77" s="123" t="s">
        <v>8</v>
      </c>
    </row>
    <row r="78" spans="2:11" ht="15" thickBot="1">
      <c r="B78" s="528"/>
      <c r="C78" s="528"/>
      <c r="D78" s="99" t="s">
        <v>110</v>
      </c>
      <c r="E78" s="322" t="s">
        <v>41</v>
      </c>
      <c r="F78" s="214">
        <v>0</v>
      </c>
      <c r="G78" s="324">
        <v>-102537</v>
      </c>
      <c r="H78" s="325">
        <v>0</v>
      </c>
      <c r="I78" s="121" t="s">
        <v>8</v>
      </c>
      <c r="J78" s="122" t="s">
        <v>8</v>
      </c>
      <c r="K78" s="123" t="s">
        <v>8</v>
      </c>
    </row>
    <row r="79" spans="2:11">
      <c r="B79" s="528"/>
      <c r="C79" s="528"/>
      <c r="D79" s="99" t="s">
        <v>102</v>
      </c>
      <c r="E79" s="322" t="s">
        <v>42</v>
      </c>
      <c r="F79" s="214">
        <v>35000</v>
      </c>
      <c r="G79" s="326">
        <v>78541</v>
      </c>
      <c r="H79" s="321">
        <f t="shared" si="4"/>
        <v>224.40285714285713</v>
      </c>
      <c r="I79" s="121" t="s">
        <v>8</v>
      </c>
      <c r="J79" s="122" t="s">
        <v>8</v>
      </c>
      <c r="K79" s="123" t="s">
        <v>8</v>
      </c>
    </row>
    <row r="80" spans="2:11">
      <c r="B80" s="528"/>
      <c r="C80" s="532" t="s">
        <v>43</v>
      </c>
      <c r="D80" s="99" t="s">
        <v>106</v>
      </c>
      <c r="E80" s="322" t="s">
        <v>45</v>
      </c>
      <c r="F80" s="118">
        <v>3435000</v>
      </c>
      <c r="G80" s="119">
        <v>3345198.21</v>
      </c>
      <c r="H80" s="321">
        <f t="shared" si="4"/>
        <v>97.38568296943231</v>
      </c>
      <c r="I80" s="121" t="s">
        <v>8</v>
      </c>
      <c r="J80" s="122" t="s">
        <v>8</v>
      </c>
      <c r="K80" s="123" t="s">
        <v>8</v>
      </c>
    </row>
    <row r="81" spans="2:11">
      <c r="B81" s="528"/>
      <c r="C81" s="528"/>
      <c r="D81" s="327" t="s">
        <v>107</v>
      </c>
      <c r="E81" s="328" t="s">
        <v>44</v>
      </c>
      <c r="F81" s="329">
        <v>567000</v>
      </c>
      <c r="G81" s="330">
        <v>549828.51</v>
      </c>
      <c r="H81" s="321">
        <f t="shared" si="4"/>
        <v>96.971518518518522</v>
      </c>
      <c r="I81" s="121" t="s">
        <v>8</v>
      </c>
      <c r="J81" s="122" t="s">
        <v>8</v>
      </c>
      <c r="K81" s="123" t="s">
        <v>8</v>
      </c>
    </row>
    <row r="82" spans="2:11">
      <c r="B82" s="528"/>
      <c r="C82" s="528"/>
      <c r="D82" s="99" t="s">
        <v>108</v>
      </c>
      <c r="E82" s="322" t="s">
        <v>46</v>
      </c>
      <c r="F82" s="118">
        <v>6100</v>
      </c>
      <c r="G82" s="119">
        <v>6151.21</v>
      </c>
      <c r="H82" s="321">
        <f t="shared" si="4"/>
        <v>100.83950819672131</v>
      </c>
      <c r="I82" s="121" t="s">
        <v>8</v>
      </c>
      <c r="J82" s="122" t="s">
        <v>8</v>
      </c>
      <c r="K82" s="123" t="s">
        <v>8</v>
      </c>
    </row>
    <row r="83" spans="2:11">
      <c r="B83" s="528"/>
      <c r="C83" s="528"/>
      <c r="D83" s="99" t="s">
        <v>109</v>
      </c>
      <c r="E83" s="322" t="s">
        <v>47</v>
      </c>
      <c r="F83" s="118">
        <v>817000</v>
      </c>
      <c r="G83" s="119">
        <v>810938.66</v>
      </c>
      <c r="H83" s="321">
        <f t="shared" si="4"/>
        <v>99.258097919216652</v>
      </c>
      <c r="I83" s="121" t="s">
        <v>8</v>
      </c>
      <c r="J83" s="122" t="s">
        <v>8</v>
      </c>
      <c r="K83" s="123" t="s">
        <v>8</v>
      </c>
    </row>
    <row r="84" spans="2:11">
      <c r="B84" s="528"/>
      <c r="C84" s="528"/>
      <c r="D84" s="99" t="s">
        <v>112</v>
      </c>
      <c r="E84" s="322" t="s">
        <v>48</v>
      </c>
      <c r="F84" s="118">
        <v>100000</v>
      </c>
      <c r="G84" s="119">
        <v>107639.11</v>
      </c>
      <c r="H84" s="321">
        <f t="shared" si="4"/>
        <v>107.63910999999999</v>
      </c>
      <c r="I84" s="121" t="s">
        <v>8</v>
      </c>
      <c r="J84" s="122" t="s">
        <v>8</v>
      </c>
      <c r="K84" s="123" t="s">
        <v>8</v>
      </c>
    </row>
    <row r="85" spans="2:11">
      <c r="B85" s="528"/>
      <c r="C85" s="528"/>
      <c r="D85" s="99" t="s">
        <v>113</v>
      </c>
      <c r="E85" s="322" t="s">
        <v>49</v>
      </c>
      <c r="F85" s="118">
        <v>200</v>
      </c>
      <c r="G85" s="119">
        <v>339</v>
      </c>
      <c r="H85" s="321">
        <f t="shared" si="4"/>
        <v>169.5</v>
      </c>
      <c r="I85" s="121" t="s">
        <v>8</v>
      </c>
      <c r="J85" s="122" t="s">
        <v>8</v>
      </c>
      <c r="K85" s="123" t="s">
        <v>8</v>
      </c>
    </row>
    <row r="86" spans="2:11">
      <c r="B86" s="528"/>
      <c r="C86" s="528"/>
      <c r="D86" s="99" t="s">
        <v>110</v>
      </c>
      <c r="E86" s="322" t="s">
        <v>50</v>
      </c>
      <c r="F86" s="118">
        <v>550000</v>
      </c>
      <c r="G86" s="119">
        <v>745492.12</v>
      </c>
      <c r="H86" s="321">
        <f t="shared" si="4"/>
        <v>135.54402181818182</v>
      </c>
      <c r="I86" s="121" t="s">
        <v>8</v>
      </c>
      <c r="J86" s="122" t="s">
        <v>8</v>
      </c>
      <c r="K86" s="123" t="s">
        <v>8</v>
      </c>
    </row>
    <row r="87" spans="2:11">
      <c r="B87" s="528"/>
      <c r="C87" s="528"/>
      <c r="D87" s="99" t="s">
        <v>102</v>
      </c>
      <c r="E87" s="322" t="s">
        <v>51</v>
      </c>
      <c r="F87" s="118">
        <v>50000</v>
      </c>
      <c r="G87" s="119">
        <v>43951.46</v>
      </c>
      <c r="H87" s="321">
        <f t="shared" si="4"/>
        <v>87.902919999999995</v>
      </c>
      <c r="I87" s="121" t="s">
        <v>8</v>
      </c>
      <c r="J87" s="122" t="s">
        <v>8</v>
      </c>
      <c r="K87" s="123" t="s">
        <v>8</v>
      </c>
    </row>
    <row r="88" spans="2:11" ht="24">
      <c r="B88" s="528"/>
      <c r="C88" s="529"/>
      <c r="D88" s="99" t="s">
        <v>111</v>
      </c>
      <c r="E88" s="303" t="s">
        <v>52</v>
      </c>
      <c r="F88" s="331">
        <v>125200</v>
      </c>
      <c r="G88" s="326">
        <v>125221</v>
      </c>
      <c r="H88" s="321">
        <f t="shared" si="4"/>
        <v>100.01677316293929</v>
      </c>
      <c r="I88" s="210" t="s">
        <v>8</v>
      </c>
      <c r="J88" s="211" t="s">
        <v>8</v>
      </c>
      <c r="K88" s="212" t="s">
        <v>8</v>
      </c>
    </row>
    <row r="89" spans="2:11">
      <c r="B89" s="528"/>
      <c r="C89" s="532" t="s">
        <v>53</v>
      </c>
      <c r="D89" s="99" t="s">
        <v>114</v>
      </c>
      <c r="E89" s="322" t="s">
        <v>54</v>
      </c>
      <c r="F89" s="118">
        <v>60500</v>
      </c>
      <c r="G89" s="119">
        <v>60791</v>
      </c>
      <c r="H89" s="321">
        <f t="shared" si="4"/>
        <v>100.4809917355372</v>
      </c>
      <c r="I89" s="121" t="s">
        <v>8</v>
      </c>
      <c r="J89" s="122" t="s">
        <v>8</v>
      </c>
      <c r="K89" s="123" t="s">
        <v>8</v>
      </c>
    </row>
    <row r="90" spans="2:11">
      <c r="B90" s="528"/>
      <c r="C90" s="528"/>
      <c r="D90" s="99" t="s">
        <v>115</v>
      </c>
      <c r="E90" s="322" t="s">
        <v>55</v>
      </c>
      <c r="F90" s="118">
        <v>62000</v>
      </c>
      <c r="G90" s="119">
        <v>61558.47</v>
      </c>
      <c r="H90" s="321">
        <f t="shared" si="4"/>
        <v>99.287854838709677</v>
      </c>
      <c r="I90" s="121" t="s">
        <v>8</v>
      </c>
      <c r="J90" s="122" t="s">
        <v>8</v>
      </c>
      <c r="K90" s="123" t="s">
        <v>8</v>
      </c>
    </row>
    <row r="91" spans="2:11" ht="24">
      <c r="B91" s="528"/>
      <c r="C91" s="528"/>
      <c r="D91" s="99" t="s">
        <v>116</v>
      </c>
      <c r="E91" s="107" t="s">
        <v>56</v>
      </c>
      <c r="F91" s="118">
        <v>244322</v>
      </c>
      <c r="G91" s="119">
        <v>246530.58</v>
      </c>
      <c r="H91" s="321">
        <f t="shared" si="4"/>
        <v>100.90396280318596</v>
      </c>
      <c r="I91" s="121" t="s">
        <v>8</v>
      </c>
      <c r="J91" s="122" t="s">
        <v>8</v>
      </c>
      <c r="K91" s="123" t="s">
        <v>8</v>
      </c>
    </row>
    <row r="92" spans="2:11" ht="24">
      <c r="B92" s="528"/>
      <c r="C92" s="528"/>
      <c r="D92" s="532" t="s">
        <v>118</v>
      </c>
      <c r="E92" s="107" t="s">
        <v>156</v>
      </c>
      <c r="F92" s="118">
        <v>2418000</v>
      </c>
      <c r="G92" s="119">
        <v>2395514.8199999998</v>
      </c>
      <c r="H92" s="321">
        <f t="shared" si="4"/>
        <v>99.070091811414386</v>
      </c>
      <c r="I92" s="121" t="s">
        <v>8</v>
      </c>
      <c r="J92" s="122" t="s">
        <v>8</v>
      </c>
      <c r="K92" s="123" t="s">
        <v>8</v>
      </c>
    </row>
    <row r="93" spans="2:11" ht="24">
      <c r="B93" s="528"/>
      <c r="C93" s="528"/>
      <c r="D93" s="528"/>
      <c r="E93" s="107" t="s">
        <v>165</v>
      </c>
      <c r="F93" s="118">
        <v>105000</v>
      </c>
      <c r="G93" s="119">
        <v>95253.37</v>
      </c>
      <c r="H93" s="321">
        <f t="shared" si="4"/>
        <v>90.717495238095239</v>
      </c>
      <c r="I93" s="121" t="s">
        <v>8</v>
      </c>
      <c r="J93" s="122" t="s">
        <v>8</v>
      </c>
      <c r="K93" s="123" t="s">
        <v>8</v>
      </c>
    </row>
    <row r="94" spans="2:11" ht="16.5" customHeight="1">
      <c r="B94" s="528"/>
      <c r="C94" s="528"/>
      <c r="D94" s="529"/>
      <c r="E94" s="107" t="s">
        <v>119</v>
      </c>
      <c r="F94" s="118">
        <v>130000</v>
      </c>
      <c r="G94" s="119">
        <v>158262.47</v>
      </c>
      <c r="H94" s="321">
        <f t="shared" si="4"/>
        <v>121.74036153846156</v>
      </c>
      <c r="I94" s="121" t="s">
        <v>8</v>
      </c>
      <c r="J94" s="122" t="s">
        <v>8</v>
      </c>
      <c r="K94" s="123" t="s">
        <v>8</v>
      </c>
    </row>
    <row r="95" spans="2:11" ht="25.5" customHeight="1">
      <c r="B95" s="528"/>
      <c r="C95" s="528"/>
      <c r="D95" s="216" t="s">
        <v>188</v>
      </c>
      <c r="E95" s="107" t="s">
        <v>189</v>
      </c>
      <c r="F95" s="116">
        <v>0</v>
      </c>
      <c r="G95" s="108">
        <v>180</v>
      </c>
      <c r="H95" s="332">
        <v>0</v>
      </c>
      <c r="I95" s="109" t="s">
        <v>8</v>
      </c>
      <c r="J95" s="110" t="s">
        <v>8</v>
      </c>
      <c r="K95" s="111" t="s">
        <v>8</v>
      </c>
    </row>
    <row r="96" spans="2:11">
      <c r="B96" s="528"/>
      <c r="C96" s="528"/>
      <c r="D96" s="532" t="s">
        <v>95</v>
      </c>
      <c r="E96" s="322" t="s">
        <v>57</v>
      </c>
      <c r="F96" s="118">
        <v>12000</v>
      </c>
      <c r="G96" s="119">
        <v>17439.46</v>
      </c>
      <c r="H96" s="321">
        <f t="shared" si="4"/>
        <v>145.32883333333334</v>
      </c>
      <c r="I96" s="121" t="s">
        <v>8</v>
      </c>
      <c r="J96" s="122" t="s">
        <v>8</v>
      </c>
      <c r="K96" s="123" t="s">
        <v>8</v>
      </c>
    </row>
    <row r="97" spans="2:11" ht="24">
      <c r="B97" s="528"/>
      <c r="C97" s="528"/>
      <c r="D97" s="528"/>
      <c r="E97" s="107" t="s">
        <v>141</v>
      </c>
      <c r="F97" s="118">
        <v>150</v>
      </c>
      <c r="G97" s="333">
        <v>999</v>
      </c>
      <c r="H97" s="321">
        <f t="shared" si="4"/>
        <v>666</v>
      </c>
      <c r="I97" s="121" t="s">
        <v>8</v>
      </c>
      <c r="J97" s="122" t="s">
        <v>8</v>
      </c>
      <c r="K97" s="123" t="s">
        <v>8</v>
      </c>
    </row>
    <row r="98" spans="2:11">
      <c r="B98" s="528"/>
      <c r="C98" s="528"/>
      <c r="D98" s="528"/>
      <c r="E98" s="107" t="s">
        <v>190</v>
      </c>
      <c r="F98" s="118">
        <v>0</v>
      </c>
      <c r="G98" s="333">
        <v>707</v>
      </c>
      <c r="H98" s="321">
        <v>0</v>
      </c>
      <c r="I98" s="121" t="s">
        <v>8</v>
      </c>
      <c r="J98" s="122" t="s">
        <v>8</v>
      </c>
      <c r="K98" s="123" t="s">
        <v>8</v>
      </c>
    </row>
    <row r="99" spans="2:11" ht="21" customHeight="1">
      <c r="B99" s="528"/>
      <c r="C99" s="528"/>
      <c r="D99" s="529"/>
      <c r="E99" s="107" t="s">
        <v>191</v>
      </c>
      <c r="F99" s="118">
        <v>0</v>
      </c>
      <c r="G99" s="119">
        <v>197.35</v>
      </c>
      <c r="H99" s="321">
        <v>0</v>
      </c>
      <c r="I99" s="121" t="s">
        <v>8</v>
      </c>
      <c r="J99" s="122" t="s">
        <v>8</v>
      </c>
      <c r="K99" s="123" t="s">
        <v>8</v>
      </c>
    </row>
    <row r="100" spans="2:11">
      <c r="B100" s="528"/>
      <c r="C100" s="528"/>
      <c r="D100" s="250" t="s">
        <v>102</v>
      </c>
      <c r="E100" s="543" t="s">
        <v>13</v>
      </c>
      <c r="F100" s="118">
        <v>3000</v>
      </c>
      <c r="G100" s="119">
        <v>2796.18</v>
      </c>
      <c r="H100" s="321">
        <f t="shared" si="4"/>
        <v>93.206000000000003</v>
      </c>
      <c r="I100" s="121" t="s">
        <v>8</v>
      </c>
      <c r="J100" s="122" t="s">
        <v>8</v>
      </c>
      <c r="K100" s="123" t="s">
        <v>8</v>
      </c>
    </row>
    <row r="101" spans="2:11">
      <c r="B101" s="528"/>
      <c r="C101" s="528"/>
      <c r="D101" s="99" t="s">
        <v>97</v>
      </c>
      <c r="E101" s="544"/>
      <c r="F101" s="118">
        <v>200</v>
      </c>
      <c r="G101" s="119">
        <v>3680.49</v>
      </c>
      <c r="H101" s="321">
        <f t="shared" si="4"/>
        <v>1840.2449999999999</v>
      </c>
      <c r="I101" s="121" t="s">
        <v>8</v>
      </c>
      <c r="J101" s="122" t="s">
        <v>8</v>
      </c>
      <c r="K101" s="123" t="s">
        <v>8</v>
      </c>
    </row>
    <row r="102" spans="2:11">
      <c r="B102" s="528"/>
      <c r="C102" s="528"/>
      <c r="D102" s="532" t="s">
        <v>98</v>
      </c>
      <c r="E102" s="334" t="s">
        <v>192</v>
      </c>
      <c r="F102" s="331">
        <v>0</v>
      </c>
      <c r="G102" s="326">
        <v>12.1</v>
      </c>
      <c r="H102" s="321">
        <v>0</v>
      </c>
      <c r="I102" s="210" t="s">
        <v>8</v>
      </c>
      <c r="J102" s="211" t="s">
        <v>8</v>
      </c>
      <c r="K102" s="212" t="s">
        <v>8</v>
      </c>
    </row>
    <row r="103" spans="2:11" ht="24">
      <c r="B103" s="528"/>
      <c r="C103" s="529"/>
      <c r="D103" s="529"/>
      <c r="E103" s="303" t="s">
        <v>58</v>
      </c>
      <c r="F103" s="331">
        <v>5000</v>
      </c>
      <c r="G103" s="326">
        <v>0</v>
      </c>
      <c r="H103" s="321">
        <f t="shared" si="4"/>
        <v>0</v>
      </c>
      <c r="I103" s="210" t="s">
        <v>8</v>
      </c>
      <c r="J103" s="211" t="s">
        <v>8</v>
      </c>
      <c r="K103" s="212" t="s">
        <v>8</v>
      </c>
    </row>
    <row r="104" spans="2:11" ht="24">
      <c r="B104" s="528"/>
      <c r="C104" s="532" t="s">
        <v>59</v>
      </c>
      <c r="D104" s="99" t="s">
        <v>121</v>
      </c>
      <c r="E104" s="107" t="s">
        <v>60</v>
      </c>
      <c r="F104" s="118">
        <v>12721644</v>
      </c>
      <c r="G104" s="119">
        <v>12862838</v>
      </c>
      <c r="H104" s="321">
        <f t="shared" si="4"/>
        <v>101.10987227751383</v>
      </c>
      <c r="I104" s="121" t="s">
        <v>8</v>
      </c>
      <c r="J104" s="122" t="s">
        <v>8</v>
      </c>
      <c r="K104" s="123" t="s">
        <v>8</v>
      </c>
    </row>
    <row r="105" spans="2:11" ht="24.75" thickBot="1">
      <c r="B105" s="528"/>
      <c r="C105" s="529"/>
      <c r="D105" s="319" t="s">
        <v>122</v>
      </c>
      <c r="E105" s="303" t="s">
        <v>61</v>
      </c>
      <c r="F105" s="335">
        <v>550000</v>
      </c>
      <c r="G105" s="336">
        <v>535738.6</v>
      </c>
      <c r="H105" s="321">
        <f t="shared" si="4"/>
        <v>97.407018181818174</v>
      </c>
      <c r="I105" s="210" t="s">
        <v>8</v>
      </c>
      <c r="J105" s="211" t="s">
        <v>8</v>
      </c>
      <c r="K105" s="212" t="s">
        <v>8</v>
      </c>
    </row>
    <row r="106" spans="2:11" ht="30" customHeight="1" thickBot="1">
      <c r="B106" s="534" t="s">
        <v>131</v>
      </c>
      <c r="C106" s="535"/>
      <c r="D106" s="535"/>
      <c r="E106" s="536"/>
      <c r="F106" s="307">
        <f>SUM(F72:F105)</f>
        <v>29392016</v>
      </c>
      <c r="G106" s="337">
        <f>SUM(G72:G105)</f>
        <v>29690375.220000003</v>
      </c>
      <c r="H106" s="338">
        <f t="shared" ref="H106:H136" si="5">G106/F106*100</f>
        <v>101.01510294496303</v>
      </c>
      <c r="I106" s="339" t="s">
        <v>8</v>
      </c>
      <c r="J106" s="340" t="s">
        <v>8</v>
      </c>
      <c r="K106" s="341" t="s">
        <v>8</v>
      </c>
    </row>
    <row r="107" spans="2:11" s="2" customFormat="1" ht="12" customHeight="1" thickBot="1">
      <c r="B107" s="35"/>
      <c r="C107" s="36"/>
      <c r="D107" s="36"/>
      <c r="E107" s="37"/>
      <c r="F107" s="38"/>
      <c r="G107" s="44"/>
      <c r="H107" s="45"/>
      <c r="I107" s="46"/>
      <c r="J107" s="47"/>
      <c r="K107" s="48"/>
    </row>
    <row r="108" spans="2:11" ht="16.5" customHeight="1">
      <c r="B108" s="527" t="s">
        <v>63</v>
      </c>
      <c r="C108" s="342" t="s">
        <v>64</v>
      </c>
      <c r="D108" s="343" t="s">
        <v>123</v>
      </c>
      <c r="E108" s="344" t="s">
        <v>65</v>
      </c>
      <c r="F108" s="345">
        <v>16891611</v>
      </c>
      <c r="G108" s="346">
        <v>16891611</v>
      </c>
      <c r="H108" s="347">
        <f t="shared" si="5"/>
        <v>100</v>
      </c>
      <c r="I108" s="316" t="s">
        <v>8</v>
      </c>
      <c r="J108" s="317" t="s">
        <v>8</v>
      </c>
      <c r="K108" s="318" t="s">
        <v>8</v>
      </c>
    </row>
    <row r="109" spans="2:11">
      <c r="B109" s="528"/>
      <c r="C109" s="532" t="s">
        <v>66</v>
      </c>
      <c r="D109" s="173" t="s">
        <v>97</v>
      </c>
      <c r="E109" s="322" t="s">
        <v>67</v>
      </c>
      <c r="F109" s="207">
        <v>5000</v>
      </c>
      <c r="G109" s="208">
        <v>4427.24</v>
      </c>
      <c r="H109" s="348">
        <f t="shared" si="5"/>
        <v>88.544799999999995</v>
      </c>
      <c r="I109" s="210" t="s">
        <v>8</v>
      </c>
      <c r="J109" s="211" t="s">
        <v>8</v>
      </c>
      <c r="K109" s="212" t="s">
        <v>8</v>
      </c>
    </row>
    <row r="110" spans="2:11" ht="37.5" customHeight="1">
      <c r="B110" s="528"/>
      <c r="C110" s="528"/>
      <c r="D110" s="349" t="s">
        <v>128</v>
      </c>
      <c r="E110" s="303" t="s">
        <v>196</v>
      </c>
      <c r="F110" s="175">
        <v>67521</v>
      </c>
      <c r="G110" s="176">
        <v>67520.78</v>
      </c>
      <c r="H110" s="524">
        <f t="shared" si="5"/>
        <v>99.999674175441712</v>
      </c>
      <c r="I110" s="350" t="s">
        <v>8</v>
      </c>
      <c r="J110" s="253" t="s">
        <v>8</v>
      </c>
      <c r="K110" s="351" t="s">
        <v>8</v>
      </c>
    </row>
    <row r="111" spans="2:11" ht="37.5" customHeight="1">
      <c r="B111" s="528"/>
      <c r="C111" s="529"/>
      <c r="D111" s="173" t="s">
        <v>157</v>
      </c>
      <c r="E111" s="303" t="s">
        <v>197</v>
      </c>
      <c r="F111" s="274" t="s">
        <v>8</v>
      </c>
      <c r="G111" s="275" t="s">
        <v>8</v>
      </c>
      <c r="H111" s="352" t="s">
        <v>8</v>
      </c>
      <c r="I111" s="225">
        <v>24559</v>
      </c>
      <c r="J111" s="114">
        <v>24558.68</v>
      </c>
      <c r="K111" s="226">
        <v>100</v>
      </c>
    </row>
    <row r="112" spans="2:11" ht="16.5" customHeight="1" thickBot="1">
      <c r="B112" s="528"/>
      <c r="C112" s="290" t="s">
        <v>162</v>
      </c>
      <c r="D112" s="173" t="s">
        <v>123</v>
      </c>
      <c r="E112" s="303" t="s">
        <v>163</v>
      </c>
      <c r="F112" s="274">
        <v>14205</v>
      </c>
      <c r="G112" s="275">
        <v>14205</v>
      </c>
      <c r="H112" s="352">
        <f>G112/F112*100</f>
        <v>100</v>
      </c>
      <c r="I112" s="225" t="s">
        <v>8</v>
      </c>
      <c r="J112" s="114" t="s">
        <v>8</v>
      </c>
      <c r="K112" s="111" t="s">
        <v>8</v>
      </c>
    </row>
    <row r="113" spans="2:11" ht="15.75" thickBot="1">
      <c r="B113" s="530" t="s">
        <v>130</v>
      </c>
      <c r="C113" s="531"/>
      <c r="D113" s="531"/>
      <c r="E113" s="533"/>
      <c r="F113" s="196">
        <f>SUM(F108:F112)</f>
        <v>16978337</v>
      </c>
      <c r="G113" s="197">
        <f>SUM(G108:G112)</f>
        <v>16977764.02</v>
      </c>
      <c r="H113" s="353">
        <f t="shared" si="5"/>
        <v>99.99662522896088</v>
      </c>
      <c r="I113" s="135">
        <v>24559</v>
      </c>
      <c r="J113" s="198">
        <v>24558.68</v>
      </c>
      <c r="K113" s="137">
        <v>100</v>
      </c>
    </row>
    <row r="114" spans="2:11" s="2" customFormat="1" ht="8.25" customHeight="1" thickBot="1">
      <c r="B114" s="19"/>
      <c r="C114" s="20"/>
      <c r="D114" s="20"/>
      <c r="E114" s="49"/>
      <c r="F114" s="21"/>
      <c r="G114" s="22"/>
      <c r="H114" s="50"/>
      <c r="I114" s="51"/>
      <c r="J114" s="52"/>
      <c r="K114" s="32"/>
    </row>
    <row r="115" spans="2:11" ht="24">
      <c r="B115" s="527" t="s">
        <v>68</v>
      </c>
      <c r="C115" s="527" t="s">
        <v>69</v>
      </c>
      <c r="D115" s="200" t="s">
        <v>93</v>
      </c>
      <c r="E115" s="201" t="s">
        <v>125</v>
      </c>
      <c r="F115" s="142">
        <v>110150</v>
      </c>
      <c r="G115" s="143">
        <v>156045.51</v>
      </c>
      <c r="H115" s="247">
        <f t="shared" si="5"/>
        <v>141.66637312755336</v>
      </c>
      <c r="I115" s="203" t="s">
        <v>8</v>
      </c>
      <c r="J115" s="204" t="s">
        <v>8</v>
      </c>
      <c r="K115" s="205" t="s">
        <v>8</v>
      </c>
    </row>
    <row r="116" spans="2:11">
      <c r="B116" s="528"/>
      <c r="C116" s="528"/>
      <c r="D116" s="173" t="s">
        <v>96</v>
      </c>
      <c r="E116" s="354" t="s">
        <v>70</v>
      </c>
      <c r="F116" s="214">
        <v>31700</v>
      </c>
      <c r="G116" s="215">
        <v>27209.31</v>
      </c>
      <c r="H116" s="120">
        <f t="shared" si="5"/>
        <v>85.833785488958995</v>
      </c>
      <c r="I116" s="121" t="s">
        <v>8</v>
      </c>
      <c r="J116" s="122" t="s">
        <v>8</v>
      </c>
      <c r="K116" s="123" t="s">
        <v>8</v>
      </c>
    </row>
    <row r="117" spans="2:11">
      <c r="B117" s="528"/>
      <c r="C117" s="528"/>
      <c r="D117" s="173" t="s">
        <v>104</v>
      </c>
      <c r="E117" s="354" t="s">
        <v>168</v>
      </c>
      <c r="F117" s="355" t="s">
        <v>8</v>
      </c>
      <c r="G117" s="356" t="s">
        <v>8</v>
      </c>
      <c r="H117" s="357" t="s">
        <v>8</v>
      </c>
      <c r="I117" s="358">
        <v>0</v>
      </c>
      <c r="J117" s="359">
        <v>255.7</v>
      </c>
      <c r="K117" s="123" t="s">
        <v>150</v>
      </c>
    </row>
    <row r="118" spans="2:11">
      <c r="B118" s="528"/>
      <c r="C118" s="528"/>
      <c r="D118" s="165" t="s">
        <v>97</v>
      </c>
      <c r="E118" s="354" t="s">
        <v>238</v>
      </c>
      <c r="F118" s="355">
        <v>0</v>
      </c>
      <c r="G118" s="356">
        <v>597.13</v>
      </c>
      <c r="H118" s="357">
        <v>0</v>
      </c>
      <c r="I118" s="358"/>
      <c r="J118" s="359"/>
      <c r="K118" s="123"/>
    </row>
    <row r="119" spans="2:11" ht="36">
      <c r="B119" s="528"/>
      <c r="C119" s="528"/>
      <c r="D119" s="165" t="s">
        <v>98</v>
      </c>
      <c r="E119" s="182" t="s">
        <v>124</v>
      </c>
      <c r="F119" s="183">
        <v>2850</v>
      </c>
      <c r="G119" s="184">
        <v>3839.84</v>
      </c>
      <c r="H119" s="128">
        <f t="shared" si="5"/>
        <v>134.73122807017543</v>
      </c>
      <c r="I119" s="109" t="s">
        <v>8</v>
      </c>
      <c r="J119" s="110" t="s">
        <v>8</v>
      </c>
      <c r="K119" s="111" t="s">
        <v>8</v>
      </c>
    </row>
    <row r="120" spans="2:11" ht="35.25" customHeight="1">
      <c r="B120" s="528"/>
      <c r="C120" s="528"/>
      <c r="D120" s="360" t="s">
        <v>94</v>
      </c>
      <c r="E120" s="182" t="s">
        <v>232</v>
      </c>
      <c r="F120" s="274">
        <v>28547</v>
      </c>
      <c r="G120" s="275">
        <v>28198.53</v>
      </c>
      <c r="H120" s="226">
        <v>98.8</v>
      </c>
      <c r="I120" s="225" t="s">
        <v>8</v>
      </c>
      <c r="J120" s="361" t="s">
        <v>8</v>
      </c>
      <c r="K120" s="117" t="s">
        <v>8</v>
      </c>
    </row>
    <row r="121" spans="2:11" ht="23.25" customHeight="1">
      <c r="B121" s="528"/>
      <c r="C121" s="529"/>
      <c r="D121" s="362" t="s">
        <v>230</v>
      </c>
      <c r="E121" s="182" t="s">
        <v>231</v>
      </c>
      <c r="F121" s="274">
        <v>44200</v>
      </c>
      <c r="G121" s="275">
        <v>43827</v>
      </c>
      <c r="H121" s="226">
        <v>99.1</v>
      </c>
      <c r="I121" s="225" t="s">
        <v>8</v>
      </c>
      <c r="J121" s="361" t="s">
        <v>8</v>
      </c>
      <c r="K121" s="117" t="s">
        <v>8</v>
      </c>
    </row>
    <row r="122" spans="2:11" ht="46.5" customHeight="1">
      <c r="B122" s="528"/>
      <c r="C122" s="173" t="s">
        <v>166</v>
      </c>
      <c r="D122" s="362" t="s">
        <v>128</v>
      </c>
      <c r="E122" s="182" t="s">
        <v>167</v>
      </c>
      <c r="F122" s="183">
        <v>398630</v>
      </c>
      <c r="G122" s="184">
        <v>386994.94</v>
      </c>
      <c r="H122" s="128">
        <v>97.1</v>
      </c>
      <c r="I122" s="109" t="s">
        <v>8</v>
      </c>
      <c r="J122" s="110" t="s">
        <v>8</v>
      </c>
      <c r="K122" s="111" t="s">
        <v>8</v>
      </c>
    </row>
    <row r="123" spans="2:11" ht="33.75" customHeight="1">
      <c r="B123" s="528"/>
      <c r="C123" s="545">
        <v>80104</v>
      </c>
      <c r="D123" s="173" t="s">
        <v>96</v>
      </c>
      <c r="E123" s="182" t="s">
        <v>71</v>
      </c>
      <c r="F123" s="116">
        <v>99902</v>
      </c>
      <c r="G123" s="184">
        <v>104697</v>
      </c>
      <c r="H123" s="128">
        <f t="shared" si="5"/>
        <v>104.79970370963545</v>
      </c>
      <c r="I123" s="109" t="s">
        <v>8</v>
      </c>
      <c r="J123" s="110" t="s">
        <v>8</v>
      </c>
      <c r="K123" s="111" t="s">
        <v>8</v>
      </c>
    </row>
    <row r="124" spans="2:11" ht="21" customHeight="1">
      <c r="B124" s="528"/>
      <c r="C124" s="545"/>
      <c r="D124" s="165" t="s">
        <v>104</v>
      </c>
      <c r="E124" s="363" t="s">
        <v>233</v>
      </c>
      <c r="F124" s="225" t="s">
        <v>8</v>
      </c>
      <c r="G124" s="275" t="s">
        <v>8</v>
      </c>
      <c r="H124" s="226" t="s">
        <v>8</v>
      </c>
      <c r="I124" s="225">
        <v>0</v>
      </c>
      <c r="J124" s="114">
        <v>60</v>
      </c>
      <c r="K124" s="226">
        <v>0</v>
      </c>
    </row>
    <row r="125" spans="2:11" ht="21" customHeight="1">
      <c r="B125" s="528"/>
      <c r="C125" s="545"/>
      <c r="D125" s="532" t="s">
        <v>97</v>
      </c>
      <c r="E125" s="363" t="s">
        <v>237</v>
      </c>
      <c r="F125" s="225">
        <v>0</v>
      </c>
      <c r="G125" s="275">
        <v>44</v>
      </c>
      <c r="H125" s="226">
        <v>0</v>
      </c>
      <c r="I125" s="225" t="s">
        <v>8</v>
      </c>
      <c r="J125" s="114" t="s">
        <v>8</v>
      </c>
      <c r="K125" s="226" t="s">
        <v>8</v>
      </c>
    </row>
    <row r="126" spans="2:11">
      <c r="B126" s="528"/>
      <c r="C126" s="545"/>
      <c r="D126" s="529"/>
      <c r="E126" s="182" t="s">
        <v>13</v>
      </c>
      <c r="F126" s="118">
        <v>0</v>
      </c>
      <c r="G126" s="215">
        <v>54.94</v>
      </c>
      <c r="H126" s="120">
        <v>0</v>
      </c>
      <c r="I126" s="121" t="s">
        <v>8</v>
      </c>
      <c r="J126" s="122" t="s">
        <v>8</v>
      </c>
      <c r="K126" s="123" t="s">
        <v>8</v>
      </c>
    </row>
    <row r="127" spans="2:11">
      <c r="B127" s="528"/>
      <c r="C127" s="545"/>
      <c r="D127" s="216" t="s">
        <v>127</v>
      </c>
      <c r="E127" s="182" t="s">
        <v>234</v>
      </c>
      <c r="F127" s="118">
        <v>0</v>
      </c>
      <c r="G127" s="215">
        <v>2447.85</v>
      </c>
      <c r="H127" s="120">
        <v>0</v>
      </c>
      <c r="I127" s="121" t="s">
        <v>8</v>
      </c>
      <c r="J127" s="122" t="s">
        <v>8</v>
      </c>
      <c r="K127" s="123" t="s">
        <v>8</v>
      </c>
    </row>
    <row r="128" spans="2:11" ht="36">
      <c r="B128" s="528"/>
      <c r="C128" s="545"/>
      <c r="D128" s="532" t="s">
        <v>98</v>
      </c>
      <c r="E128" s="182" t="s">
        <v>83</v>
      </c>
      <c r="F128" s="183">
        <v>470000</v>
      </c>
      <c r="G128" s="184">
        <v>471057.79</v>
      </c>
      <c r="H128" s="128">
        <f t="shared" si="5"/>
        <v>100.22506170212766</v>
      </c>
      <c r="I128" s="109" t="s">
        <v>8</v>
      </c>
      <c r="J128" s="110" t="s">
        <v>8</v>
      </c>
      <c r="K128" s="111" t="s">
        <v>8</v>
      </c>
    </row>
    <row r="129" spans="2:11">
      <c r="B129" s="528"/>
      <c r="C129" s="545"/>
      <c r="D129" s="528"/>
      <c r="E129" s="174" t="s">
        <v>235</v>
      </c>
      <c r="F129" s="175">
        <v>0</v>
      </c>
      <c r="G129" s="176">
        <v>66</v>
      </c>
      <c r="H129" s="128">
        <v>0</v>
      </c>
      <c r="I129" s="350" t="s">
        <v>8</v>
      </c>
      <c r="J129" s="253" t="s">
        <v>8</v>
      </c>
      <c r="K129" s="351" t="s">
        <v>8</v>
      </c>
    </row>
    <row r="130" spans="2:11" ht="36">
      <c r="B130" s="528"/>
      <c r="C130" s="545"/>
      <c r="D130" s="529"/>
      <c r="E130" s="174" t="s">
        <v>126</v>
      </c>
      <c r="F130" s="175">
        <v>0</v>
      </c>
      <c r="G130" s="176">
        <v>180.24</v>
      </c>
      <c r="H130" s="128">
        <v>0</v>
      </c>
      <c r="I130" s="350" t="s">
        <v>8</v>
      </c>
      <c r="J130" s="253" t="s">
        <v>8</v>
      </c>
      <c r="K130" s="351" t="s">
        <v>8</v>
      </c>
    </row>
    <row r="131" spans="2:11" ht="36">
      <c r="B131" s="528"/>
      <c r="C131" s="541"/>
      <c r="D131" s="165" t="s">
        <v>128</v>
      </c>
      <c r="E131" s="182" t="s">
        <v>169</v>
      </c>
      <c r="F131" s="175">
        <v>549043</v>
      </c>
      <c r="G131" s="176">
        <v>535930.49</v>
      </c>
      <c r="H131" s="128">
        <v>97.6</v>
      </c>
      <c r="I131" s="350" t="s">
        <v>8</v>
      </c>
      <c r="J131" s="253" t="s">
        <v>8</v>
      </c>
      <c r="K131" s="351" t="s">
        <v>8</v>
      </c>
    </row>
    <row r="132" spans="2:11" ht="48">
      <c r="B132" s="528"/>
      <c r="C132" s="540">
        <v>80106</v>
      </c>
      <c r="D132" s="165" t="s">
        <v>98</v>
      </c>
      <c r="E132" s="182" t="s">
        <v>170</v>
      </c>
      <c r="F132" s="175">
        <v>28000</v>
      </c>
      <c r="G132" s="176">
        <v>28133.53</v>
      </c>
      <c r="H132" s="128">
        <v>100.5</v>
      </c>
      <c r="I132" s="350" t="s">
        <v>8</v>
      </c>
      <c r="J132" s="253" t="s">
        <v>8</v>
      </c>
      <c r="K132" s="351" t="s">
        <v>8</v>
      </c>
    </row>
    <row r="133" spans="2:11" ht="48">
      <c r="B133" s="528"/>
      <c r="C133" s="541"/>
      <c r="D133" s="165" t="s">
        <v>128</v>
      </c>
      <c r="E133" s="182" t="s">
        <v>236</v>
      </c>
      <c r="F133" s="374">
        <v>31407</v>
      </c>
      <c r="G133" s="184">
        <v>30489.72</v>
      </c>
      <c r="H133" s="366">
        <v>97.1</v>
      </c>
      <c r="I133" s="252" t="s">
        <v>8</v>
      </c>
      <c r="J133" s="367" t="s">
        <v>8</v>
      </c>
      <c r="K133" s="254" t="s">
        <v>8</v>
      </c>
    </row>
    <row r="134" spans="2:11" ht="36">
      <c r="B134" s="528"/>
      <c r="C134" s="368">
        <v>80110</v>
      </c>
      <c r="D134" s="165" t="s">
        <v>193</v>
      </c>
      <c r="E134" s="182" t="s">
        <v>194</v>
      </c>
      <c r="F134" s="175">
        <v>19324</v>
      </c>
      <c r="G134" s="176">
        <v>17975.2</v>
      </c>
      <c r="H134" s="128">
        <v>93</v>
      </c>
      <c r="I134" s="350" t="s">
        <v>8</v>
      </c>
      <c r="J134" s="253" t="s">
        <v>8</v>
      </c>
      <c r="K134" s="351" t="s">
        <v>8</v>
      </c>
    </row>
    <row r="135" spans="2:11">
      <c r="B135" s="528"/>
      <c r="C135" s="540">
        <v>80114</v>
      </c>
      <c r="D135" s="165" t="s">
        <v>97</v>
      </c>
      <c r="E135" s="174" t="s">
        <v>239</v>
      </c>
      <c r="F135" s="175">
        <v>0</v>
      </c>
      <c r="G135" s="176">
        <v>124.02</v>
      </c>
      <c r="H135" s="128">
        <v>0</v>
      </c>
      <c r="I135" s="350" t="s">
        <v>8</v>
      </c>
      <c r="J135" s="253" t="s">
        <v>8</v>
      </c>
      <c r="K135" s="351" t="s">
        <v>8</v>
      </c>
    </row>
    <row r="136" spans="2:11" ht="36">
      <c r="B136" s="528"/>
      <c r="C136" s="541"/>
      <c r="D136" s="165" t="s">
        <v>98</v>
      </c>
      <c r="E136" s="174" t="s">
        <v>142</v>
      </c>
      <c r="F136" s="175">
        <v>100</v>
      </c>
      <c r="G136" s="176">
        <v>144</v>
      </c>
      <c r="H136" s="128">
        <f t="shared" si="5"/>
        <v>144</v>
      </c>
      <c r="I136" s="350" t="s">
        <v>8</v>
      </c>
      <c r="J136" s="253" t="s">
        <v>8</v>
      </c>
      <c r="K136" s="351" t="s">
        <v>8</v>
      </c>
    </row>
    <row r="137" spans="2:11" ht="24">
      <c r="B137" s="528"/>
      <c r="C137" s="540">
        <v>80148</v>
      </c>
      <c r="D137" s="165" t="s">
        <v>240</v>
      </c>
      <c r="E137" s="375" t="s">
        <v>241</v>
      </c>
      <c r="F137" s="175">
        <v>0</v>
      </c>
      <c r="G137" s="176">
        <v>65.650000000000006</v>
      </c>
      <c r="H137" s="177">
        <v>0</v>
      </c>
      <c r="I137" s="369" t="s">
        <v>8</v>
      </c>
      <c r="J137" s="253" t="s">
        <v>8</v>
      </c>
      <c r="K137" s="351" t="s">
        <v>8</v>
      </c>
    </row>
    <row r="138" spans="2:11" ht="15" thickBot="1">
      <c r="B138" s="528"/>
      <c r="C138" s="542"/>
      <c r="D138" s="173" t="s">
        <v>96</v>
      </c>
      <c r="E138" s="182" t="s">
        <v>195</v>
      </c>
      <c r="F138" s="214">
        <v>0</v>
      </c>
      <c r="G138" s="215">
        <v>3099.8</v>
      </c>
      <c r="H138" s="192">
        <v>0</v>
      </c>
      <c r="I138" s="370" t="s">
        <v>8</v>
      </c>
      <c r="J138" s="122" t="s">
        <v>8</v>
      </c>
      <c r="K138" s="123" t="s">
        <v>8</v>
      </c>
    </row>
    <row r="139" spans="2:11" ht="15.75" thickBot="1">
      <c r="B139" s="552" t="s">
        <v>129</v>
      </c>
      <c r="C139" s="553"/>
      <c r="D139" s="553"/>
      <c r="E139" s="601"/>
      <c r="F139" s="196">
        <f>SUM(F115:F138)</f>
        <v>1813853</v>
      </c>
      <c r="G139" s="197">
        <f>SUM(G115:G138)</f>
        <v>1841222.4899999998</v>
      </c>
      <c r="H139" s="134">
        <f>G139/F139*100</f>
        <v>101.50891444896581</v>
      </c>
      <c r="I139" s="373">
        <v>0</v>
      </c>
      <c r="J139" s="198">
        <f>SUM(J115:J138)</f>
        <v>315.7</v>
      </c>
      <c r="K139" s="137">
        <v>0</v>
      </c>
    </row>
    <row r="140" spans="2:11" s="2" customFormat="1" ht="7.5" customHeight="1" thickBot="1">
      <c r="B140" s="53"/>
      <c r="C140" s="54"/>
      <c r="D140" s="54"/>
      <c r="E140" s="55"/>
      <c r="F140" s="56"/>
      <c r="G140" s="57"/>
      <c r="H140" s="58"/>
      <c r="I140" s="54"/>
      <c r="J140" s="59"/>
      <c r="K140" s="60"/>
    </row>
    <row r="141" spans="2:11" s="2" customFormat="1" ht="46.5" customHeight="1" thickBot="1">
      <c r="B141" s="622">
        <v>851</v>
      </c>
      <c r="C141" s="623">
        <v>85154</v>
      </c>
      <c r="D141" s="376" t="s">
        <v>146</v>
      </c>
      <c r="E141" s="377" t="s">
        <v>199</v>
      </c>
      <c r="F141" s="299">
        <v>0</v>
      </c>
      <c r="G141" s="378">
        <v>5.46</v>
      </c>
      <c r="H141" s="144">
        <v>0</v>
      </c>
      <c r="I141" s="379" t="s">
        <v>8</v>
      </c>
      <c r="J141" s="380" t="s">
        <v>8</v>
      </c>
      <c r="K141" s="381" t="s">
        <v>8</v>
      </c>
    </row>
    <row r="142" spans="2:11" s="2" customFormat="1" ht="48" customHeight="1" thickBot="1">
      <c r="B142" s="624"/>
      <c r="C142" s="625"/>
      <c r="D142" s="382">
        <v>2910</v>
      </c>
      <c r="E142" s="377" t="s">
        <v>198</v>
      </c>
      <c r="F142" s="383">
        <v>0</v>
      </c>
      <c r="G142" s="384">
        <v>14.42</v>
      </c>
      <c r="H142" s="385">
        <v>0</v>
      </c>
      <c r="I142" s="386" t="s">
        <v>8</v>
      </c>
      <c r="J142" s="387" t="s">
        <v>8</v>
      </c>
      <c r="K142" s="388" t="s">
        <v>8</v>
      </c>
    </row>
    <row r="143" spans="2:11" s="2" customFormat="1" ht="17.25" customHeight="1" thickBot="1">
      <c r="B143" s="609" t="s">
        <v>200</v>
      </c>
      <c r="C143" s="610"/>
      <c r="D143" s="610"/>
      <c r="E143" s="611"/>
      <c r="F143" s="389">
        <v>0</v>
      </c>
      <c r="G143" s="390">
        <v>19.88</v>
      </c>
      <c r="H143" s="391">
        <v>0</v>
      </c>
      <c r="I143" s="392" t="s">
        <v>8</v>
      </c>
      <c r="J143" s="393" t="s">
        <v>8</v>
      </c>
      <c r="K143" s="394" t="s">
        <v>8</v>
      </c>
    </row>
    <row r="144" spans="2:11" s="2" customFormat="1" ht="7.5" customHeight="1" thickBot="1">
      <c r="B144" s="51"/>
      <c r="C144" s="88"/>
      <c r="D144" s="88"/>
      <c r="E144" s="89"/>
      <c r="F144" s="21"/>
      <c r="G144" s="90"/>
      <c r="H144" s="8"/>
      <c r="I144" s="88"/>
      <c r="J144" s="91"/>
      <c r="K144" s="32"/>
    </row>
    <row r="145" spans="2:11" s="2" customFormat="1" ht="50.25" customHeight="1">
      <c r="B145" s="574">
        <v>852</v>
      </c>
      <c r="C145" s="395">
        <v>85205</v>
      </c>
      <c r="D145" s="396">
        <v>2020</v>
      </c>
      <c r="E145" s="397" t="s">
        <v>242</v>
      </c>
      <c r="F145" s="142">
        <v>12000</v>
      </c>
      <c r="G145" s="398">
        <v>10230.81</v>
      </c>
      <c r="H145" s="147">
        <v>85.2</v>
      </c>
      <c r="I145" s="399" t="s">
        <v>8</v>
      </c>
      <c r="J145" s="380" t="s">
        <v>8</v>
      </c>
      <c r="K145" s="381" t="s">
        <v>8</v>
      </c>
    </row>
    <row r="146" spans="2:11" s="2" customFormat="1" ht="58.5" customHeight="1">
      <c r="B146" s="545"/>
      <c r="C146" s="400">
        <v>85206</v>
      </c>
      <c r="D146" s="401">
        <v>2030</v>
      </c>
      <c r="E146" s="402" t="s">
        <v>243</v>
      </c>
      <c r="F146" s="175">
        <v>47319</v>
      </c>
      <c r="G146" s="403">
        <v>43885.17</v>
      </c>
      <c r="H146" s="162">
        <v>92.7</v>
      </c>
      <c r="I146" s="178" t="s">
        <v>8</v>
      </c>
      <c r="J146" s="404" t="s">
        <v>8</v>
      </c>
      <c r="K146" s="306" t="s">
        <v>8</v>
      </c>
    </row>
    <row r="147" spans="2:11" ht="33.75" customHeight="1">
      <c r="B147" s="545"/>
      <c r="C147" s="545">
        <v>85212</v>
      </c>
      <c r="D147" s="312" t="s">
        <v>97</v>
      </c>
      <c r="E147" s="303" t="s">
        <v>117</v>
      </c>
      <c r="F147" s="175">
        <v>11000</v>
      </c>
      <c r="G147" s="176">
        <v>9325.4599999999991</v>
      </c>
      <c r="H147" s="177">
        <f>G147/F147*100</f>
        <v>84.776909090909086</v>
      </c>
      <c r="I147" s="350" t="s">
        <v>8</v>
      </c>
      <c r="J147" s="253" t="s">
        <v>8</v>
      </c>
      <c r="K147" s="351" t="s">
        <v>8</v>
      </c>
    </row>
    <row r="148" spans="2:11" ht="24">
      <c r="B148" s="545"/>
      <c r="C148" s="545"/>
      <c r="D148" s="173" t="s">
        <v>98</v>
      </c>
      <c r="E148" s="107" t="s">
        <v>72</v>
      </c>
      <c r="F148" s="183">
        <v>25000</v>
      </c>
      <c r="G148" s="184">
        <v>20633.009999999998</v>
      </c>
      <c r="H148" s="177">
        <f t="shared" ref="H148:H165" si="6">G148/F148*100</f>
        <v>82.532039999999995</v>
      </c>
      <c r="I148" s="109" t="s">
        <v>8</v>
      </c>
      <c r="J148" s="110" t="s">
        <v>8</v>
      </c>
      <c r="K148" s="111" t="s">
        <v>8</v>
      </c>
    </row>
    <row r="149" spans="2:11" ht="57.75" customHeight="1">
      <c r="B149" s="545"/>
      <c r="C149" s="545"/>
      <c r="D149" s="173" t="s">
        <v>94</v>
      </c>
      <c r="E149" s="107" t="s">
        <v>244</v>
      </c>
      <c r="F149" s="183">
        <v>4331850</v>
      </c>
      <c r="G149" s="184">
        <v>4322103.07</v>
      </c>
      <c r="H149" s="177">
        <f t="shared" si="6"/>
        <v>99.774993824809272</v>
      </c>
      <c r="I149" s="109" t="s">
        <v>8</v>
      </c>
      <c r="J149" s="110" t="s">
        <v>8</v>
      </c>
      <c r="K149" s="111" t="s">
        <v>8</v>
      </c>
    </row>
    <row r="150" spans="2:11" ht="35.25" customHeight="1">
      <c r="B150" s="545"/>
      <c r="C150" s="541"/>
      <c r="D150" s="173" t="s">
        <v>103</v>
      </c>
      <c r="E150" s="107" t="s">
        <v>73</v>
      </c>
      <c r="F150" s="183">
        <v>37000</v>
      </c>
      <c r="G150" s="184">
        <v>44730.1</v>
      </c>
      <c r="H150" s="177">
        <f t="shared" si="6"/>
        <v>120.89216216216217</v>
      </c>
      <c r="I150" s="109" t="s">
        <v>8</v>
      </c>
      <c r="J150" s="110" t="s">
        <v>8</v>
      </c>
      <c r="K150" s="111" t="s">
        <v>8</v>
      </c>
    </row>
    <row r="151" spans="2:11" ht="59.25">
      <c r="B151" s="545"/>
      <c r="C151" s="592">
        <v>85213</v>
      </c>
      <c r="D151" s="173" t="s">
        <v>94</v>
      </c>
      <c r="E151" s="107" t="s">
        <v>245</v>
      </c>
      <c r="F151" s="183">
        <v>12686</v>
      </c>
      <c r="G151" s="184">
        <v>12520.08</v>
      </c>
      <c r="H151" s="177">
        <f t="shared" si="6"/>
        <v>98.692101529244837</v>
      </c>
      <c r="I151" s="109" t="s">
        <v>8</v>
      </c>
      <c r="J151" s="110" t="s">
        <v>8</v>
      </c>
      <c r="K151" s="111" t="s">
        <v>8</v>
      </c>
    </row>
    <row r="152" spans="2:11" ht="77.25" customHeight="1">
      <c r="B152" s="545"/>
      <c r="C152" s="593"/>
      <c r="D152" s="173" t="s">
        <v>128</v>
      </c>
      <c r="E152" s="303" t="s">
        <v>246</v>
      </c>
      <c r="F152" s="175">
        <v>16240</v>
      </c>
      <c r="G152" s="176">
        <v>16033.43</v>
      </c>
      <c r="H152" s="177">
        <f t="shared" si="6"/>
        <v>98.728017241379305</v>
      </c>
      <c r="I152" s="350" t="s">
        <v>8</v>
      </c>
      <c r="J152" s="253" t="s">
        <v>8</v>
      </c>
      <c r="K152" s="351" t="s">
        <v>8</v>
      </c>
    </row>
    <row r="153" spans="2:11" ht="48">
      <c r="B153" s="545"/>
      <c r="C153" s="594">
        <v>85214</v>
      </c>
      <c r="D153" s="173" t="s">
        <v>98</v>
      </c>
      <c r="E153" s="107" t="s">
        <v>74</v>
      </c>
      <c r="F153" s="183">
        <v>3000</v>
      </c>
      <c r="G153" s="184">
        <v>752.54</v>
      </c>
      <c r="H153" s="177">
        <f t="shared" si="6"/>
        <v>25.084666666666667</v>
      </c>
      <c r="I153" s="109" t="s">
        <v>8</v>
      </c>
      <c r="J153" s="110" t="s">
        <v>8</v>
      </c>
      <c r="K153" s="111" t="s">
        <v>8</v>
      </c>
    </row>
    <row r="154" spans="2:11" ht="35.25">
      <c r="B154" s="545"/>
      <c r="C154" s="595"/>
      <c r="D154" s="312" t="s">
        <v>128</v>
      </c>
      <c r="E154" s="303" t="s">
        <v>247</v>
      </c>
      <c r="F154" s="183">
        <v>325281</v>
      </c>
      <c r="G154" s="184">
        <v>323580.33</v>
      </c>
      <c r="H154" s="177">
        <f t="shared" si="6"/>
        <v>99.477168970828302</v>
      </c>
      <c r="I154" s="109" t="s">
        <v>8</v>
      </c>
      <c r="J154" s="110" t="s">
        <v>8</v>
      </c>
      <c r="K154" s="111" t="s">
        <v>8</v>
      </c>
    </row>
    <row r="155" spans="2:11" ht="57.75" customHeight="1">
      <c r="B155" s="545"/>
      <c r="C155" s="405">
        <v>85215</v>
      </c>
      <c r="D155" s="312" t="s">
        <v>94</v>
      </c>
      <c r="E155" s="303" t="s">
        <v>248</v>
      </c>
      <c r="F155" s="183">
        <v>7248</v>
      </c>
      <c r="G155" s="184">
        <v>1414.47</v>
      </c>
      <c r="H155" s="177">
        <v>19.5</v>
      </c>
      <c r="I155" s="109" t="s">
        <v>8</v>
      </c>
      <c r="J155" s="110" t="s">
        <v>8</v>
      </c>
      <c r="K155" s="111" t="s">
        <v>8</v>
      </c>
    </row>
    <row r="156" spans="2:11">
      <c r="B156" s="545"/>
      <c r="C156" s="594">
        <v>85216</v>
      </c>
      <c r="D156" s="312" t="s">
        <v>98</v>
      </c>
      <c r="E156" s="303" t="s">
        <v>145</v>
      </c>
      <c r="F156" s="214">
        <v>0</v>
      </c>
      <c r="G156" s="215">
        <v>2972.04</v>
      </c>
      <c r="H156" s="192">
        <v>0</v>
      </c>
      <c r="I156" s="121" t="s">
        <v>8</v>
      </c>
      <c r="J156" s="122" t="s">
        <v>8</v>
      </c>
      <c r="K156" s="123" t="s">
        <v>8</v>
      </c>
    </row>
    <row r="157" spans="2:11" ht="35.25">
      <c r="B157" s="545"/>
      <c r="C157" s="595"/>
      <c r="D157" s="173" t="s">
        <v>128</v>
      </c>
      <c r="E157" s="303" t="s">
        <v>249</v>
      </c>
      <c r="F157" s="183">
        <v>213989</v>
      </c>
      <c r="G157" s="184">
        <v>207397.95</v>
      </c>
      <c r="H157" s="177">
        <f t="shared" si="6"/>
        <v>96.919911771165815</v>
      </c>
      <c r="I157" s="109" t="s">
        <v>8</v>
      </c>
      <c r="J157" s="110" t="s">
        <v>8</v>
      </c>
      <c r="K157" s="111" t="s">
        <v>8</v>
      </c>
    </row>
    <row r="158" spans="2:11" ht="24">
      <c r="B158" s="545"/>
      <c r="C158" s="405"/>
      <c r="D158" s="532" t="s">
        <v>98</v>
      </c>
      <c r="E158" s="303" t="s">
        <v>201</v>
      </c>
      <c r="F158" s="183">
        <v>6305</v>
      </c>
      <c r="G158" s="184">
        <v>11003.84</v>
      </c>
      <c r="H158" s="177">
        <v>174.5</v>
      </c>
      <c r="I158" s="109" t="s">
        <v>8</v>
      </c>
      <c r="J158" s="110" t="s">
        <v>8</v>
      </c>
      <c r="K158" s="111" t="s">
        <v>8</v>
      </c>
    </row>
    <row r="159" spans="2:11" ht="24">
      <c r="B159" s="545"/>
      <c r="C159" s="416">
        <v>85219</v>
      </c>
      <c r="D159" s="529"/>
      <c r="E159" s="303" t="s">
        <v>31</v>
      </c>
      <c r="F159" s="183">
        <v>300</v>
      </c>
      <c r="G159" s="184">
        <v>339.66</v>
      </c>
      <c r="H159" s="177">
        <f t="shared" si="6"/>
        <v>113.22000000000001</v>
      </c>
      <c r="I159" s="109" t="s">
        <v>8</v>
      </c>
      <c r="J159" s="110" t="s">
        <v>8</v>
      </c>
      <c r="K159" s="111" t="s">
        <v>8</v>
      </c>
    </row>
    <row r="160" spans="2:11" ht="35.25">
      <c r="B160" s="545"/>
      <c r="C160" s="417"/>
      <c r="D160" s="173" t="s">
        <v>128</v>
      </c>
      <c r="E160" s="303" t="s">
        <v>250</v>
      </c>
      <c r="F160" s="183">
        <v>278305</v>
      </c>
      <c r="G160" s="184">
        <v>278305</v>
      </c>
      <c r="H160" s="177">
        <f t="shared" si="6"/>
        <v>100</v>
      </c>
      <c r="I160" s="109" t="s">
        <v>8</v>
      </c>
      <c r="J160" s="110" t="s">
        <v>8</v>
      </c>
      <c r="K160" s="111" t="s">
        <v>8</v>
      </c>
    </row>
    <row r="161" spans="2:11">
      <c r="B161" s="545"/>
      <c r="C161" s="540">
        <v>85228</v>
      </c>
      <c r="D161" s="312" t="s">
        <v>96</v>
      </c>
      <c r="E161" s="406" t="s">
        <v>75</v>
      </c>
      <c r="F161" s="214">
        <v>5500</v>
      </c>
      <c r="G161" s="215">
        <v>9580.52</v>
      </c>
      <c r="H161" s="192">
        <f t="shared" si="6"/>
        <v>174.19127272727272</v>
      </c>
      <c r="I161" s="121" t="s">
        <v>8</v>
      </c>
      <c r="J161" s="122" t="s">
        <v>8</v>
      </c>
      <c r="K161" s="123" t="s">
        <v>8</v>
      </c>
    </row>
    <row r="162" spans="2:11" ht="36">
      <c r="B162" s="545"/>
      <c r="C162" s="545"/>
      <c r="D162" s="173" t="s">
        <v>94</v>
      </c>
      <c r="E162" s="107" t="s">
        <v>251</v>
      </c>
      <c r="F162" s="183">
        <v>53980</v>
      </c>
      <c r="G162" s="184">
        <v>43088.56</v>
      </c>
      <c r="H162" s="177">
        <f t="shared" si="6"/>
        <v>79.82319377547239</v>
      </c>
      <c r="I162" s="109" t="s">
        <v>8</v>
      </c>
      <c r="J162" s="110" t="s">
        <v>8</v>
      </c>
      <c r="K162" s="111" t="s">
        <v>8</v>
      </c>
    </row>
    <row r="163" spans="2:11" ht="24">
      <c r="B163" s="545"/>
      <c r="C163" s="541"/>
      <c r="D163" s="173" t="s">
        <v>103</v>
      </c>
      <c r="E163" s="107" t="s">
        <v>171</v>
      </c>
      <c r="F163" s="407">
        <v>0</v>
      </c>
      <c r="G163" s="408">
        <v>47.74</v>
      </c>
      <c r="H163" s="177">
        <v>0</v>
      </c>
      <c r="I163" s="409" t="s">
        <v>8</v>
      </c>
      <c r="J163" s="410" t="s">
        <v>8</v>
      </c>
      <c r="K163" s="106" t="s">
        <v>8</v>
      </c>
    </row>
    <row r="164" spans="2:11" ht="35.25" customHeight="1">
      <c r="B164" s="545"/>
      <c r="C164" s="545">
        <v>85295</v>
      </c>
      <c r="D164" s="173" t="s">
        <v>94</v>
      </c>
      <c r="E164" s="107" t="s">
        <v>252</v>
      </c>
      <c r="F164" s="407">
        <v>136090</v>
      </c>
      <c r="G164" s="408">
        <v>131292.54</v>
      </c>
      <c r="H164" s="177">
        <f t="shared" si="6"/>
        <v>96.474788742743783</v>
      </c>
      <c r="I164" s="409" t="s">
        <v>8</v>
      </c>
      <c r="J164" s="410" t="s">
        <v>8</v>
      </c>
      <c r="K164" s="106" t="s">
        <v>8</v>
      </c>
    </row>
    <row r="165" spans="2:11" ht="36.75" thickBot="1">
      <c r="B165" s="542"/>
      <c r="C165" s="542"/>
      <c r="D165" s="310" t="s">
        <v>128</v>
      </c>
      <c r="E165" s="125" t="s">
        <v>253</v>
      </c>
      <c r="F165" s="411">
        <v>550000</v>
      </c>
      <c r="G165" s="412">
        <v>519487.08</v>
      </c>
      <c r="H165" s="177">
        <f t="shared" si="6"/>
        <v>94.452196363636361</v>
      </c>
      <c r="I165" s="413" t="s">
        <v>8</v>
      </c>
      <c r="J165" s="414" t="s">
        <v>8</v>
      </c>
      <c r="K165" s="415" t="s">
        <v>8</v>
      </c>
    </row>
    <row r="166" spans="2:11" ht="15.75" thickBot="1">
      <c r="B166" s="552" t="s">
        <v>136</v>
      </c>
      <c r="C166" s="553"/>
      <c r="D166" s="553"/>
      <c r="E166" s="601"/>
      <c r="F166" s="196">
        <f>SUM(F145:F165)</f>
        <v>6073093</v>
      </c>
      <c r="G166" s="418">
        <f>SUM(G145:G165)</f>
        <v>6008723.3999999994</v>
      </c>
      <c r="H166" s="137">
        <f>G166/F166*100</f>
        <v>98.940085389767603</v>
      </c>
      <c r="I166" s="372" t="s">
        <v>8</v>
      </c>
      <c r="J166" s="419" t="s">
        <v>8</v>
      </c>
      <c r="K166" s="420" t="s">
        <v>8</v>
      </c>
    </row>
    <row r="167" spans="2:11" s="2" customFormat="1" ht="9.75" customHeight="1" thickBot="1">
      <c r="B167" s="53"/>
      <c r="C167" s="54"/>
      <c r="D167" s="54"/>
      <c r="E167" s="55"/>
      <c r="F167" s="56"/>
      <c r="G167" s="61"/>
      <c r="H167" s="60"/>
      <c r="I167" s="53"/>
      <c r="J167" s="62"/>
      <c r="K167" s="60"/>
    </row>
    <row r="168" spans="2:11" s="2" customFormat="1" ht="25.5" customHeight="1">
      <c r="B168" s="558">
        <v>853</v>
      </c>
      <c r="C168" s="574">
        <v>85395</v>
      </c>
      <c r="D168" s="399" t="s">
        <v>146</v>
      </c>
      <c r="E168" s="421" t="s">
        <v>254</v>
      </c>
      <c r="F168" s="422">
        <v>0</v>
      </c>
      <c r="G168" s="300">
        <v>0.01</v>
      </c>
      <c r="H168" s="147">
        <v>0</v>
      </c>
      <c r="I168" s="399" t="s">
        <v>8</v>
      </c>
      <c r="J168" s="423" t="s">
        <v>8</v>
      </c>
      <c r="K168" s="381" t="s">
        <v>8</v>
      </c>
    </row>
    <row r="169" spans="2:11" ht="24">
      <c r="B169" s="559"/>
      <c r="C169" s="545"/>
      <c r="D169" s="602">
        <v>2007</v>
      </c>
      <c r="E169" s="424" t="s">
        <v>255</v>
      </c>
      <c r="F169" s="425">
        <v>341140</v>
      </c>
      <c r="G169" s="426">
        <v>231593.07</v>
      </c>
      <c r="H169" s="427">
        <f>G169/F169*100</f>
        <v>67.887984405229531</v>
      </c>
      <c r="I169" s="428" t="s">
        <v>8</v>
      </c>
      <c r="J169" s="429" t="s">
        <v>8</v>
      </c>
      <c r="K169" s="430" t="s">
        <v>8</v>
      </c>
    </row>
    <row r="170" spans="2:11" ht="11.25" customHeight="1">
      <c r="B170" s="559"/>
      <c r="C170" s="545"/>
      <c r="D170" s="602"/>
      <c r="E170" s="431" t="s">
        <v>256</v>
      </c>
      <c r="F170" s="425"/>
      <c r="G170" s="426"/>
      <c r="H170" s="427"/>
      <c r="I170" s="428"/>
      <c r="J170" s="429"/>
      <c r="K170" s="430"/>
    </row>
    <row r="171" spans="2:11" ht="24" customHeight="1">
      <c r="B171" s="559"/>
      <c r="C171" s="545"/>
      <c r="D171" s="602"/>
      <c r="E171" s="432" t="s">
        <v>257</v>
      </c>
      <c r="F171" s="425"/>
      <c r="G171" s="426"/>
      <c r="H171" s="427"/>
      <c r="I171" s="428"/>
      <c r="J171" s="429"/>
      <c r="K171" s="430"/>
    </row>
    <row r="172" spans="2:11" ht="20.25" customHeight="1">
      <c r="B172" s="559"/>
      <c r="C172" s="545"/>
      <c r="D172" s="603"/>
      <c r="E172" s="454" t="s">
        <v>258</v>
      </c>
      <c r="F172" s="433"/>
      <c r="G172" s="434"/>
      <c r="H172" s="435"/>
      <c r="I172" s="436"/>
      <c r="J172" s="437"/>
      <c r="K172" s="438"/>
    </row>
    <row r="173" spans="2:11" ht="24">
      <c r="B173" s="559"/>
      <c r="C173" s="545"/>
      <c r="D173" s="607">
        <v>2009</v>
      </c>
      <c r="E173" s="424" t="s">
        <v>259</v>
      </c>
      <c r="F173" s="439">
        <v>59959</v>
      </c>
      <c r="G173" s="336">
        <v>56346.05</v>
      </c>
      <c r="H173" s="440">
        <f t="shared" ref="H173" si="7">G173/F173*100</f>
        <v>93.97429910438801</v>
      </c>
      <c r="I173" s="441" t="s">
        <v>8</v>
      </c>
      <c r="J173" s="442" t="s">
        <v>8</v>
      </c>
      <c r="K173" s="443" t="s">
        <v>8</v>
      </c>
    </row>
    <row r="174" spans="2:11" ht="12.75" customHeight="1">
      <c r="B174" s="559"/>
      <c r="C174" s="545"/>
      <c r="D174" s="602"/>
      <c r="E174" s="431" t="s">
        <v>260</v>
      </c>
      <c r="F174" s="439"/>
      <c r="G174" s="336"/>
      <c r="H174" s="444"/>
      <c r="I174" s="441"/>
      <c r="J174" s="442"/>
      <c r="K174" s="443"/>
    </row>
    <row r="175" spans="2:11" ht="24.75" customHeight="1">
      <c r="B175" s="559"/>
      <c r="C175" s="545"/>
      <c r="D175" s="602"/>
      <c r="E175" s="431" t="s">
        <v>261</v>
      </c>
      <c r="F175" s="439"/>
      <c r="G175" s="336"/>
      <c r="H175" s="444"/>
      <c r="I175" s="441"/>
      <c r="J175" s="442"/>
      <c r="K175" s="443"/>
    </row>
    <row r="176" spans="2:11" ht="24.75" customHeight="1" thickBot="1">
      <c r="B176" s="560"/>
      <c r="C176" s="542"/>
      <c r="D176" s="608"/>
      <c r="E176" s="445" t="s">
        <v>269</v>
      </c>
      <c r="F176" s="446"/>
      <c r="G176" s="447"/>
      <c r="H176" s="448"/>
      <c r="I176" s="449"/>
      <c r="J176" s="450"/>
      <c r="K176" s="451"/>
    </row>
    <row r="177" spans="2:11" ht="31.5" customHeight="1" thickBot="1">
      <c r="B177" s="596" t="s">
        <v>135</v>
      </c>
      <c r="C177" s="599"/>
      <c r="D177" s="599"/>
      <c r="E177" s="600"/>
      <c r="F177" s="307">
        <f>SUM(F169:F173)</f>
        <v>401099</v>
      </c>
      <c r="G177" s="452">
        <f>SUM(G168:G173)</f>
        <v>287939.13</v>
      </c>
      <c r="H177" s="453">
        <f>G177/F177*100</f>
        <v>71.787546216769428</v>
      </c>
      <c r="I177" s="339" t="s">
        <v>8</v>
      </c>
      <c r="J177" s="340" t="s">
        <v>8</v>
      </c>
      <c r="K177" s="420" t="s">
        <v>8</v>
      </c>
    </row>
    <row r="178" spans="2:11" s="2" customFormat="1" ht="8.25" customHeight="1" thickBot="1">
      <c r="B178" s="63"/>
      <c r="C178" s="64"/>
      <c r="D178" s="64"/>
      <c r="E178" s="65"/>
      <c r="F178" s="6"/>
      <c r="G178" s="66"/>
      <c r="H178" s="50"/>
      <c r="I178" s="51"/>
      <c r="J178" s="52"/>
      <c r="K178" s="32"/>
    </row>
    <row r="179" spans="2:11" ht="47.25">
      <c r="B179" s="574">
        <v>854</v>
      </c>
      <c r="C179" s="574">
        <v>85415</v>
      </c>
      <c r="D179" s="455">
        <v>2030</v>
      </c>
      <c r="E179" s="249" t="s">
        <v>262</v>
      </c>
      <c r="F179" s="456">
        <v>240000</v>
      </c>
      <c r="G179" s="457">
        <v>231941.22</v>
      </c>
      <c r="H179" s="458">
        <f>G179/F179*100</f>
        <v>96.642174999999995</v>
      </c>
      <c r="I179" s="455" t="s">
        <v>8</v>
      </c>
      <c r="J179" s="455" t="s">
        <v>8</v>
      </c>
      <c r="K179" s="455" t="s">
        <v>8</v>
      </c>
    </row>
    <row r="180" spans="2:11" ht="60.75" thickBot="1">
      <c r="B180" s="542"/>
      <c r="C180" s="542"/>
      <c r="D180" s="371">
        <v>2040</v>
      </c>
      <c r="E180" s="303" t="s">
        <v>263</v>
      </c>
      <c r="F180" s="459">
        <v>48840</v>
      </c>
      <c r="G180" s="460">
        <v>48280</v>
      </c>
      <c r="H180" s="461">
        <v>98.8</v>
      </c>
      <c r="I180" s="371" t="s">
        <v>8</v>
      </c>
      <c r="J180" s="371" t="s">
        <v>8</v>
      </c>
      <c r="K180" s="371" t="s">
        <v>8</v>
      </c>
    </row>
    <row r="181" spans="2:11" ht="15.75" thickBot="1">
      <c r="B181" s="604" t="s">
        <v>134</v>
      </c>
      <c r="C181" s="605"/>
      <c r="D181" s="605"/>
      <c r="E181" s="606"/>
      <c r="F181" s="462">
        <v>288840</v>
      </c>
      <c r="G181" s="463">
        <v>280221.21999999997</v>
      </c>
      <c r="H181" s="464">
        <f>G181/F181*100</f>
        <v>97.016071181276814</v>
      </c>
      <c r="I181" s="465" t="s">
        <v>8</v>
      </c>
      <c r="J181" s="466" t="s">
        <v>8</v>
      </c>
      <c r="K181" s="467" t="s">
        <v>8</v>
      </c>
    </row>
    <row r="182" spans="2:11" s="2" customFormat="1" ht="8.25" customHeight="1" thickBot="1">
      <c r="B182" s="53"/>
      <c r="C182" s="54"/>
      <c r="D182" s="54"/>
      <c r="E182" s="55"/>
      <c r="F182" s="67"/>
      <c r="G182" s="68"/>
      <c r="H182" s="69"/>
      <c r="I182" s="53"/>
      <c r="J182" s="62"/>
      <c r="K182" s="60"/>
    </row>
    <row r="183" spans="2:11" s="2" customFormat="1" ht="35.25" customHeight="1">
      <c r="B183" s="559">
        <v>900</v>
      </c>
      <c r="C183" s="545">
        <v>90001</v>
      </c>
      <c r="D183" s="468" t="s">
        <v>93</v>
      </c>
      <c r="E183" s="469" t="s">
        <v>158</v>
      </c>
      <c r="F183" s="175">
        <v>81500</v>
      </c>
      <c r="G183" s="176">
        <v>81450.600000000006</v>
      </c>
      <c r="H183" s="470">
        <v>100</v>
      </c>
      <c r="I183" s="178" t="s">
        <v>8</v>
      </c>
      <c r="J183" s="179" t="s">
        <v>8</v>
      </c>
      <c r="K183" s="306" t="s">
        <v>8</v>
      </c>
    </row>
    <row r="184" spans="2:11" ht="24">
      <c r="B184" s="559"/>
      <c r="C184" s="545"/>
      <c r="D184" s="173" t="s">
        <v>96</v>
      </c>
      <c r="E184" s="174" t="s">
        <v>159</v>
      </c>
      <c r="F184" s="471">
        <v>27000</v>
      </c>
      <c r="G184" s="472">
        <v>30818.25</v>
      </c>
      <c r="H184" s="177">
        <f>G184/F184*100</f>
        <v>114.14166666666668</v>
      </c>
      <c r="I184" s="350" t="s">
        <v>8</v>
      </c>
      <c r="J184" s="253" t="s">
        <v>8</v>
      </c>
      <c r="K184" s="351" t="s">
        <v>8</v>
      </c>
    </row>
    <row r="185" spans="2:11">
      <c r="B185" s="559"/>
      <c r="C185" s="541"/>
      <c r="D185" s="312" t="s">
        <v>97</v>
      </c>
      <c r="E185" s="473" t="s">
        <v>77</v>
      </c>
      <c r="F185" s="331">
        <v>500</v>
      </c>
      <c r="G185" s="326">
        <v>59.34</v>
      </c>
      <c r="H185" s="177">
        <f t="shared" ref="H185:H194" si="8">G185/F185*100</f>
        <v>11.868</v>
      </c>
      <c r="I185" s="210" t="s">
        <v>8</v>
      </c>
      <c r="J185" s="211" t="s">
        <v>8</v>
      </c>
      <c r="K185" s="212" t="s">
        <v>8</v>
      </c>
    </row>
    <row r="186" spans="2:11" ht="62.25" customHeight="1">
      <c r="B186" s="559"/>
      <c r="C186" s="364">
        <v>90002</v>
      </c>
      <c r="D186" s="312" t="s">
        <v>172</v>
      </c>
      <c r="E186" s="474" t="s">
        <v>264</v>
      </c>
      <c r="F186" s="471">
        <v>41236</v>
      </c>
      <c r="G186" s="472">
        <v>31748.92</v>
      </c>
      <c r="H186" s="177">
        <v>77</v>
      </c>
      <c r="I186" s="350" t="s">
        <v>8</v>
      </c>
      <c r="J186" s="253" t="s">
        <v>8</v>
      </c>
      <c r="K186" s="351" t="s">
        <v>8</v>
      </c>
    </row>
    <row r="187" spans="2:11" ht="24">
      <c r="B187" s="559"/>
      <c r="C187" s="365">
        <v>90019</v>
      </c>
      <c r="D187" s="173" t="s">
        <v>95</v>
      </c>
      <c r="E187" s="182" t="s">
        <v>76</v>
      </c>
      <c r="F187" s="183">
        <v>71500</v>
      </c>
      <c r="G187" s="184">
        <v>69430.59</v>
      </c>
      <c r="H187" s="177">
        <f t="shared" si="8"/>
        <v>97.105720279720273</v>
      </c>
      <c r="I187" s="109" t="s">
        <v>8</v>
      </c>
      <c r="J187" s="110" t="s">
        <v>8</v>
      </c>
      <c r="K187" s="111" t="s">
        <v>8</v>
      </c>
    </row>
    <row r="188" spans="2:11" ht="21.75" customHeight="1">
      <c r="B188" s="559"/>
      <c r="C188" s="540">
        <v>90095</v>
      </c>
      <c r="D188" s="173" t="s">
        <v>93</v>
      </c>
      <c r="E188" s="475" t="s">
        <v>78</v>
      </c>
      <c r="F188" s="183">
        <v>20000</v>
      </c>
      <c r="G188" s="184">
        <v>19497.3</v>
      </c>
      <c r="H188" s="177">
        <f t="shared" si="8"/>
        <v>97.486499999999992</v>
      </c>
      <c r="I188" s="109" t="s">
        <v>8</v>
      </c>
      <c r="J188" s="110" t="s">
        <v>8</v>
      </c>
      <c r="K188" s="111" t="s">
        <v>8</v>
      </c>
    </row>
    <row r="189" spans="2:11" ht="24">
      <c r="B189" s="559"/>
      <c r="C189" s="545"/>
      <c r="D189" s="173" t="s">
        <v>96</v>
      </c>
      <c r="E189" s="476" t="s">
        <v>79</v>
      </c>
      <c r="F189" s="183">
        <v>20000</v>
      </c>
      <c r="G189" s="184">
        <v>19977.88</v>
      </c>
      <c r="H189" s="177">
        <f t="shared" si="8"/>
        <v>99.889400000000009</v>
      </c>
      <c r="I189" s="109" t="s">
        <v>8</v>
      </c>
      <c r="J189" s="110" t="s">
        <v>8</v>
      </c>
      <c r="K189" s="111" t="s">
        <v>8</v>
      </c>
    </row>
    <row r="190" spans="2:11" ht="36">
      <c r="B190" s="559"/>
      <c r="C190" s="545"/>
      <c r="D190" s="311" t="s">
        <v>98</v>
      </c>
      <c r="E190" s="476" t="s">
        <v>202</v>
      </c>
      <c r="F190" s="183">
        <v>2420</v>
      </c>
      <c r="G190" s="184">
        <v>2420</v>
      </c>
      <c r="H190" s="177">
        <v>100</v>
      </c>
      <c r="I190" s="109" t="s">
        <v>8</v>
      </c>
      <c r="J190" s="110" t="s">
        <v>8</v>
      </c>
      <c r="K190" s="111" t="s">
        <v>8</v>
      </c>
    </row>
    <row r="191" spans="2:11" ht="15" thickBot="1">
      <c r="B191" s="560"/>
      <c r="C191" s="542"/>
      <c r="D191" s="477" t="s">
        <v>97</v>
      </c>
      <c r="E191" s="476" t="s">
        <v>77</v>
      </c>
      <c r="F191" s="478">
        <v>100</v>
      </c>
      <c r="G191" s="479">
        <v>51.18</v>
      </c>
      <c r="H191" s="480">
        <f t="shared" si="8"/>
        <v>51.180000000000007</v>
      </c>
      <c r="I191" s="121" t="s">
        <v>8</v>
      </c>
      <c r="J191" s="122" t="s">
        <v>8</v>
      </c>
      <c r="K191" s="123" t="s">
        <v>8</v>
      </c>
    </row>
    <row r="192" spans="2:11" ht="30" customHeight="1" thickBot="1">
      <c r="B192" s="596" t="s">
        <v>138</v>
      </c>
      <c r="C192" s="597"/>
      <c r="D192" s="597"/>
      <c r="E192" s="598"/>
      <c r="F192" s="148">
        <f>SUM(F183:F191)</f>
        <v>264256</v>
      </c>
      <c r="G192" s="149">
        <f>SUM(G183:G191)</f>
        <v>255454.05999999997</v>
      </c>
      <c r="H192" s="308">
        <f t="shared" si="8"/>
        <v>96.669161721966574</v>
      </c>
      <c r="I192" s="339" t="s">
        <v>8</v>
      </c>
      <c r="J192" s="340" t="s">
        <v>8</v>
      </c>
      <c r="K192" s="341" t="s">
        <v>8</v>
      </c>
    </row>
    <row r="193" spans="2:11" s="2" customFormat="1" ht="10.5" customHeight="1" thickBot="1">
      <c r="B193" s="63"/>
      <c r="C193" s="70"/>
      <c r="D193" s="70"/>
      <c r="E193" s="71"/>
      <c r="F193" s="92"/>
      <c r="G193" s="93"/>
      <c r="H193" s="94"/>
      <c r="I193" s="95"/>
      <c r="J193" s="96"/>
      <c r="K193" s="48"/>
    </row>
    <row r="194" spans="2:11" ht="24">
      <c r="B194" s="558">
        <v>921</v>
      </c>
      <c r="C194" s="574">
        <v>92109</v>
      </c>
      <c r="D194" s="342" t="s">
        <v>96</v>
      </c>
      <c r="E194" s="481" t="s">
        <v>160</v>
      </c>
      <c r="F194" s="142">
        <v>1000</v>
      </c>
      <c r="G194" s="143">
        <v>1926.36</v>
      </c>
      <c r="H194" s="247">
        <f t="shared" si="8"/>
        <v>192.636</v>
      </c>
      <c r="I194" s="203" t="s">
        <v>8</v>
      </c>
      <c r="J194" s="204" t="s">
        <v>8</v>
      </c>
      <c r="K194" s="205" t="s">
        <v>8</v>
      </c>
    </row>
    <row r="195" spans="2:11" ht="24">
      <c r="B195" s="559"/>
      <c r="C195" s="545"/>
      <c r="D195" s="483" t="s">
        <v>93</v>
      </c>
      <c r="E195" s="473" t="s">
        <v>265</v>
      </c>
      <c r="F195" s="175">
        <v>5500</v>
      </c>
      <c r="G195" s="176">
        <v>5262.1</v>
      </c>
      <c r="H195" s="177">
        <v>95.7</v>
      </c>
      <c r="I195" s="350"/>
      <c r="J195" s="253"/>
      <c r="K195" s="351"/>
    </row>
    <row r="196" spans="2:11" ht="24">
      <c r="B196" s="559"/>
      <c r="C196" s="545"/>
      <c r="D196" s="483" t="s">
        <v>127</v>
      </c>
      <c r="E196" s="473" t="s">
        <v>203</v>
      </c>
      <c r="F196" s="175">
        <v>0</v>
      </c>
      <c r="G196" s="176">
        <v>100</v>
      </c>
      <c r="H196" s="177">
        <v>0</v>
      </c>
      <c r="I196" s="350" t="s">
        <v>8</v>
      </c>
      <c r="J196" s="253" t="s">
        <v>8</v>
      </c>
      <c r="K196" s="351" t="s">
        <v>8</v>
      </c>
    </row>
    <row r="197" spans="2:11">
      <c r="B197" s="559"/>
      <c r="C197" s="541"/>
      <c r="D197" s="484" t="s">
        <v>97</v>
      </c>
      <c r="E197" s="473" t="s">
        <v>77</v>
      </c>
      <c r="F197" s="482">
        <v>0</v>
      </c>
      <c r="G197" s="176">
        <v>6.79</v>
      </c>
      <c r="H197" s="177">
        <v>0</v>
      </c>
      <c r="I197" s="350" t="s">
        <v>8</v>
      </c>
      <c r="J197" s="253" t="s">
        <v>8</v>
      </c>
      <c r="K197" s="351" t="s">
        <v>8</v>
      </c>
    </row>
    <row r="198" spans="2:11" ht="60.75" thickBot="1">
      <c r="B198" s="560"/>
      <c r="C198" s="485">
        <v>92195</v>
      </c>
      <c r="D198" s="310" t="s">
        <v>204</v>
      </c>
      <c r="E198" s="486" t="s">
        <v>205</v>
      </c>
      <c r="F198" s="487">
        <v>39194</v>
      </c>
      <c r="G198" s="526">
        <v>39069.199999999997</v>
      </c>
      <c r="H198" s="488">
        <v>99.7</v>
      </c>
      <c r="I198" s="489" t="s">
        <v>8</v>
      </c>
      <c r="J198" s="490" t="s">
        <v>8</v>
      </c>
      <c r="K198" s="488" t="s">
        <v>8</v>
      </c>
    </row>
    <row r="199" spans="2:11" ht="29.25" customHeight="1" thickBot="1">
      <c r="B199" s="555" t="s">
        <v>133</v>
      </c>
      <c r="C199" s="556"/>
      <c r="D199" s="556"/>
      <c r="E199" s="557"/>
      <c r="F199" s="148">
        <f>SUM(F194:F198)</f>
        <v>45694</v>
      </c>
      <c r="G199" s="149">
        <f>SUM(G194:G198)</f>
        <v>46364.45</v>
      </c>
      <c r="H199" s="453">
        <f>G199/F199*100</f>
        <v>101.46726047183436</v>
      </c>
      <c r="I199" s="309" t="s">
        <v>8</v>
      </c>
      <c r="J199" s="152" t="s">
        <v>8</v>
      </c>
      <c r="K199" s="150" t="s">
        <v>8</v>
      </c>
    </row>
    <row r="200" spans="2:11" s="2" customFormat="1" ht="9.75" customHeight="1" thickBot="1">
      <c r="B200" s="97"/>
      <c r="C200" s="72"/>
      <c r="D200" s="72"/>
      <c r="E200" s="73"/>
      <c r="F200" s="74"/>
      <c r="G200" s="39"/>
      <c r="H200" s="48"/>
      <c r="I200" s="41"/>
      <c r="J200" s="42"/>
      <c r="K200" s="75"/>
    </row>
    <row r="201" spans="2:11" ht="47.25" customHeight="1">
      <c r="B201" s="558">
        <v>926</v>
      </c>
      <c r="C201" s="574">
        <v>92605</v>
      </c>
      <c r="D201" s="455" t="s">
        <v>146</v>
      </c>
      <c r="E201" s="491" t="s">
        <v>206</v>
      </c>
      <c r="F201" s="492">
        <v>0</v>
      </c>
      <c r="G201" s="493">
        <v>20.21</v>
      </c>
      <c r="H201" s="494">
        <v>0</v>
      </c>
      <c r="I201" s="495" t="s">
        <v>8</v>
      </c>
      <c r="J201" s="495" t="s">
        <v>8</v>
      </c>
      <c r="K201" s="496" t="s">
        <v>8</v>
      </c>
    </row>
    <row r="202" spans="2:11" ht="48">
      <c r="B202" s="559"/>
      <c r="C202" s="545"/>
      <c r="D202" s="497">
        <v>2910</v>
      </c>
      <c r="E202" s="406" t="s">
        <v>207</v>
      </c>
      <c r="F202" s="498">
        <v>0</v>
      </c>
      <c r="G202" s="114">
        <v>5.05</v>
      </c>
      <c r="H202" s="499">
        <v>0</v>
      </c>
      <c r="I202" s="500" t="s">
        <v>8</v>
      </c>
      <c r="J202" s="500" t="s">
        <v>8</v>
      </c>
      <c r="K202" s="501" t="s">
        <v>8</v>
      </c>
    </row>
    <row r="203" spans="2:11" ht="24">
      <c r="B203" s="559"/>
      <c r="C203" s="541"/>
      <c r="D203" s="497" t="s">
        <v>266</v>
      </c>
      <c r="E203" s="406" t="s">
        <v>270</v>
      </c>
      <c r="F203" s="498">
        <v>400</v>
      </c>
      <c r="G203" s="499">
        <v>400</v>
      </c>
      <c r="H203" s="499">
        <v>100</v>
      </c>
      <c r="I203" s="500" t="s">
        <v>8</v>
      </c>
      <c r="J203" s="500" t="s">
        <v>8</v>
      </c>
      <c r="K203" s="501" t="s">
        <v>8</v>
      </c>
    </row>
    <row r="204" spans="2:11" ht="24">
      <c r="B204" s="559"/>
      <c r="C204" s="540">
        <v>92695</v>
      </c>
      <c r="D204" s="540">
        <v>6208</v>
      </c>
      <c r="E204" s="502" t="s">
        <v>208</v>
      </c>
      <c r="F204" s="590" t="s">
        <v>8</v>
      </c>
      <c r="G204" s="614" t="s">
        <v>8</v>
      </c>
      <c r="H204" s="617" t="s">
        <v>8</v>
      </c>
      <c r="I204" s="258"/>
      <c r="J204" s="258"/>
      <c r="K204" s="260"/>
    </row>
    <row r="205" spans="2:11" ht="27" customHeight="1">
      <c r="B205" s="559"/>
      <c r="C205" s="545"/>
      <c r="D205" s="541"/>
      <c r="E205" s="503" t="s">
        <v>209</v>
      </c>
      <c r="F205" s="591"/>
      <c r="G205" s="620"/>
      <c r="H205" s="621"/>
      <c r="I205" s="113">
        <v>18454</v>
      </c>
      <c r="J205" s="252">
        <v>15648.8</v>
      </c>
      <c r="K205" s="254">
        <v>84.8</v>
      </c>
    </row>
    <row r="206" spans="2:11" ht="21" customHeight="1">
      <c r="B206" s="559"/>
      <c r="C206" s="545"/>
      <c r="D206" s="364">
        <v>6260</v>
      </c>
      <c r="E206" s="504" t="s">
        <v>267</v>
      </c>
      <c r="F206" s="590" t="s">
        <v>8</v>
      </c>
      <c r="G206" s="614" t="s">
        <v>8</v>
      </c>
      <c r="H206" s="617" t="s">
        <v>8</v>
      </c>
      <c r="I206" s="229"/>
      <c r="J206" s="258"/>
      <c r="K206" s="260"/>
    </row>
    <row r="207" spans="2:11" ht="15.75" customHeight="1">
      <c r="B207" s="559"/>
      <c r="C207" s="545"/>
      <c r="D207" s="364"/>
      <c r="E207" s="504" t="s">
        <v>268</v>
      </c>
      <c r="F207" s="612"/>
      <c r="G207" s="615"/>
      <c r="H207" s="618"/>
      <c r="I207" s="229">
        <v>127000</v>
      </c>
      <c r="J207" s="258">
        <v>127000</v>
      </c>
      <c r="K207" s="231">
        <v>100</v>
      </c>
    </row>
    <row r="208" spans="2:11" ht="17.25" customHeight="1" thickBot="1">
      <c r="B208" s="560"/>
      <c r="C208" s="542"/>
      <c r="D208" s="485"/>
      <c r="E208" s="505" t="s">
        <v>271</v>
      </c>
      <c r="F208" s="613"/>
      <c r="G208" s="616"/>
      <c r="H208" s="619"/>
      <c r="I208" s="489">
        <v>238900</v>
      </c>
      <c r="J208" s="506">
        <v>238900</v>
      </c>
      <c r="K208" s="488">
        <v>100</v>
      </c>
    </row>
    <row r="209" spans="2:11" ht="15.75" thickBot="1">
      <c r="B209" s="552" t="s">
        <v>132</v>
      </c>
      <c r="C209" s="553"/>
      <c r="D209" s="553"/>
      <c r="E209" s="553"/>
      <c r="F209" s="132">
        <f>SUM(F201:F208)</f>
        <v>400</v>
      </c>
      <c r="G209" s="133">
        <f>SUM(G201:G208)</f>
        <v>425.26</v>
      </c>
      <c r="H209" s="134">
        <v>106.3</v>
      </c>
      <c r="I209" s="135">
        <v>384354</v>
      </c>
      <c r="J209" s="198">
        <v>381548.79999999999</v>
      </c>
      <c r="K209" s="137">
        <v>99.3</v>
      </c>
    </row>
    <row r="210" spans="2:11" ht="9.75" customHeight="1" thickBot="1">
      <c r="B210" s="76"/>
      <c r="C210" s="77"/>
      <c r="D210" s="77"/>
      <c r="E210" s="77"/>
      <c r="F210" s="78"/>
      <c r="G210" s="79"/>
      <c r="H210" s="80"/>
      <c r="I210" s="81"/>
      <c r="J210" s="82"/>
      <c r="K210" s="83"/>
    </row>
    <row r="211" spans="2:11" ht="25.5" customHeight="1" thickBot="1">
      <c r="B211" s="550" t="s">
        <v>148</v>
      </c>
      <c r="C211" s="551"/>
      <c r="D211" s="551"/>
      <c r="E211" s="554"/>
      <c r="F211" s="510">
        <v>56861700</v>
      </c>
      <c r="G211" s="511">
        <v>57078756.460000001</v>
      </c>
      <c r="H211" s="512">
        <v>100.4</v>
      </c>
      <c r="I211" s="510">
        <v>1249670</v>
      </c>
      <c r="J211" s="511">
        <v>1287848.18</v>
      </c>
      <c r="K211" s="525">
        <v>103</v>
      </c>
    </row>
    <row r="212" spans="2:11" ht="9" customHeight="1" thickBot="1">
      <c r="B212" s="513"/>
      <c r="C212" s="514"/>
      <c r="D212" s="514"/>
      <c r="E212" s="514"/>
      <c r="F212" s="515"/>
      <c r="G212" s="516"/>
      <c r="H212" s="514"/>
      <c r="I212" s="515"/>
      <c r="J212" s="516"/>
      <c r="K212" s="514"/>
    </row>
    <row r="213" spans="2:11" ht="5.25" customHeight="1" thickBot="1">
      <c r="B213" s="550"/>
      <c r="C213" s="551"/>
      <c r="D213" s="551"/>
      <c r="E213" s="551"/>
      <c r="F213" s="551"/>
      <c r="G213" s="551"/>
      <c r="H213" s="551"/>
      <c r="I213" s="551"/>
      <c r="J213" s="551"/>
      <c r="K213" s="551"/>
    </row>
    <row r="214" spans="2:11">
      <c r="B214" s="546" t="s">
        <v>80</v>
      </c>
      <c r="C214" s="547"/>
      <c r="D214" s="547"/>
      <c r="E214" s="547"/>
      <c r="F214" s="517" t="s">
        <v>5</v>
      </c>
      <c r="G214" s="517" t="s">
        <v>82</v>
      </c>
      <c r="H214" s="518" t="s">
        <v>81</v>
      </c>
      <c r="I214" s="519"/>
      <c r="J214" s="519"/>
      <c r="K214" s="519"/>
    </row>
    <row r="215" spans="2:11" ht="36" customHeight="1" thickBot="1">
      <c r="B215" s="548"/>
      <c r="C215" s="549"/>
      <c r="D215" s="549"/>
      <c r="E215" s="549"/>
      <c r="F215" s="520">
        <v>58111370</v>
      </c>
      <c r="G215" s="521">
        <v>58366604.640000001</v>
      </c>
      <c r="H215" s="522">
        <v>100.4</v>
      </c>
      <c r="I215" s="519"/>
      <c r="J215" s="523"/>
      <c r="K215" s="519"/>
    </row>
    <row r="216" spans="2:11" ht="15" thickTop="1">
      <c r="B216" s="84"/>
      <c r="C216" s="84"/>
      <c r="D216" s="84"/>
      <c r="E216" s="84"/>
      <c r="F216" s="84"/>
      <c r="G216" s="84"/>
      <c r="H216" s="84"/>
      <c r="I216" s="84"/>
      <c r="J216" s="84"/>
      <c r="K216" s="84"/>
    </row>
    <row r="217" spans="2:11">
      <c r="B217" s="84"/>
      <c r="C217" s="84"/>
      <c r="D217" s="84"/>
      <c r="E217" s="84"/>
      <c r="F217" s="84"/>
      <c r="G217" s="84"/>
      <c r="H217" s="84"/>
      <c r="I217" s="84"/>
      <c r="J217" s="84"/>
      <c r="K217" s="84"/>
    </row>
    <row r="218" spans="2:11">
      <c r="B218" s="84"/>
      <c r="C218" s="84"/>
      <c r="D218" s="84"/>
      <c r="E218" s="84"/>
      <c r="F218" s="84"/>
      <c r="G218" s="84"/>
      <c r="H218" s="84"/>
      <c r="I218" s="84"/>
      <c r="J218" s="84"/>
      <c r="K218" s="84"/>
    </row>
  </sheetData>
  <mergeCells count="101">
    <mergeCell ref="C201:C203"/>
    <mergeCell ref="D204:D205"/>
    <mergeCell ref="F206:F208"/>
    <mergeCell ref="G206:G208"/>
    <mergeCell ref="H206:H208"/>
    <mergeCell ref="F204:F205"/>
    <mergeCell ref="G204:G205"/>
    <mergeCell ref="H204:H205"/>
    <mergeCell ref="B194:B198"/>
    <mergeCell ref="C194:C197"/>
    <mergeCell ref="C151:C152"/>
    <mergeCell ref="C153:C154"/>
    <mergeCell ref="C156:C157"/>
    <mergeCell ref="D128:D130"/>
    <mergeCell ref="B192:E192"/>
    <mergeCell ref="B183:B191"/>
    <mergeCell ref="C183:C185"/>
    <mergeCell ref="C168:C176"/>
    <mergeCell ref="B168:B176"/>
    <mergeCell ref="B179:B180"/>
    <mergeCell ref="B177:E177"/>
    <mergeCell ref="D158:D159"/>
    <mergeCell ref="C188:C191"/>
    <mergeCell ref="B166:E166"/>
    <mergeCell ref="D169:D172"/>
    <mergeCell ref="B181:E181"/>
    <mergeCell ref="D173:D176"/>
    <mergeCell ref="C161:C163"/>
    <mergeCell ref="C164:C165"/>
    <mergeCell ref="C179:C180"/>
    <mergeCell ref="C147:C150"/>
    <mergeCell ref="B143:E143"/>
    <mergeCell ref="B139:E139"/>
    <mergeCell ref="C45:C46"/>
    <mergeCell ref="C104:C105"/>
    <mergeCell ref="D102:D103"/>
    <mergeCell ref="B40:E40"/>
    <mergeCell ref="B43:E43"/>
    <mergeCell ref="B45:B64"/>
    <mergeCell ref="D53:D57"/>
    <mergeCell ref="C59:C64"/>
    <mergeCell ref="C109:C111"/>
    <mergeCell ref="B2:K2"/>
    <mergeCell ref="B4:B6"/>
    <mergeCell ref="C4:C6"/>
    <mergeCell ref="E4:E6"/>
    <mergeCell ref="C8:C12"/>
    <mergeCell ref="J5:K5"/>
    <mergeCell ref="F4:H4"/>
    <mergeCell ref="D4:D6"/>
    <mergeCell ref="I4:K4"/>
    <mergeCell ref="I5:I6"/>
    <mergeCell ref="F5:F6"/>
    <mergeCell ref="G5:H5"/>
    <mergeCell ref="B7:B12"/>
    <mergeCell ref="H8:H9"/>
    <mergeCell ref="D8:D9"/>
    <mergeCell ref="F8:F9"/>
    <mergeCell ref="B214:E215"/>
    <mergeCell ref="B213:K213"/>
    <mergeCell ref="B209:E209"/>
    <mergeCell ref="B211:E211"/>
    <mergeCell ref="B199:E199"/>
    <mergeCell ref="B201:B208"/>
    <mergeCell ref="C204:C208"/>
    <mergeCell ref="B13:E13"/>
    <mergeCell ref="E37:E38"/>
    <mergeCell ref="C20:C22"/>
    <mergeCell ref="C27:C31"/>
    <mergeCell ref="B16:E16"/>
    <mergeCell ref="B25:E25"/>
    <mergeCell ref="C23:C24"/>
    <mergeCell ref="D92:D94"/>
    <mergeCell ref="B18:B24"/>
    <mergeCell ref="C47:C57"/>
    <mergeCell ref="B67:B69"/>
    <mergeCell ref="C72:C73"/>
    <mergeCell ref="B27:B39"/>
    <mergeCell ref="C32:C39"/>
    <mergeCell ref="B141:B142"/>
    <mergeCell ref="C141:C142"/>
    <mergeCell ref="B145:B165"/>
    <mergeCell ref="C115:C121"/>
    <mergeCell ref="B115:B138"/>
    <mergeCell ref="B108:B112"/>
    <mergeCell ref="B65:E65"/>
    <mergeCell ref="C74:C79"/>
    <mergeCell ref="C80:C88"/>
    <mergeCell ref="C89:C103"/>
    <mergeCell ref="B113:E113"/>
    <mergeCell ref="B70:E70"/>
    <mergeCell ref="B72:B105"/>
    <mergeCell ref="D67:D69"/>
    <mergeCell ref="C135:C136"/>
    <mergeCell ref="D125:D126"/>
    <mergeCell ref="C137:C138"/>
    <mergeCell ref="B106:E106"/>
    <mergeCell ref="E100:E101"/>
    <mergeCell ref="D96:D99"/>
    <mergeCell ref="C123:C131"/>
    <mergeCell ref="C132:C13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UG LUBICZ</cp:lastModifiedBy>
  <cp:lastPrinted>2015-04-10T08:14:42Z</cp:lastPrinted>
  <dcterms:created xsi:type="dcterms:W3CDTF">2011-08-17T06:42:21Z</dcterms:created>
  <dcterms:modified xsi:type="dcterms:W3CDTF">2015-04-10T08:15:42Z</dcterms:modified>
</cp:coreProperties>
</file>