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'Arkusz1'!$A$1:$G$238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<sst xmlns="http://schemas.openxmlformats.org/spreadsheetml/2006/main" count="189" uniqueCount="112">
  <si>
    <t>Sołectwa</t>
  </si>
  <si>
    <t>Plan</t>
  </si>
  <si>
    <t>Sołectwo Brzezinko</t>
  </si>
  <si>
    <t>Sołectwo Brzeźno</t>
  </si>
  <si>
    <t>Sołectwo Grabowiec</t>
  </si>
  <si>
    <t>Sołectwo Grębocin</t>
  </si>
  <si>
    <t>Sołectwo Jedwabno</t>
  </si>
  <si>
    <t>Sołectwo Kopanino</t>
  </si>
  <si>
    <t>Sołectwo Krobia</t>
  </si>
  <si>
    <t>Sołectwo Lubicz Dolny</t>
  </si>
  <si>
    <t>Sołectwo Lubicz Górny</t>
  </si>
  <si>
    <t>Sołectwo Mierzynek</t>
  </si>
  <si>
    <t>Sołectwo Młyniec Pierwszy</t>
  </si>
  <si>
    <t>Sołectwo Młyniec Drugi</t>
  </si>
  <si>
    <t>Sołectwo Nowa Wieś</t>
  </si>
  <si>
    <t>Sołectwo Rogowo</t>
  </si>
  <si>
    <t>Sołectwo Rogówko</t>
  </si>
  <si>
    <t>Sołectwo Złotoria</t>
  </si>
  <si>
    <t>Lp.</t>
  </si>
  <si>
    <t>600 Transport i łączność</t>
  </si>
  <si>
    <t>60016 Drogi publiczne gminne</t>
  </si>
  <si>
    <t>921 Kultura i ochrona dziedzictwa narodowego</t>
  </si>
  <si>
    <t>92105 Pozostałe zadania w zakresie kultury</t>
  </si>
  <si>
    <t>926 Kultura fizyczna</t>
  </si>
  <si>
    <t>92601 Obiekty sportowe</t>
  </si>
  <si>
    <t>92109 Domy i ośrodki kultury, świetlice i kluby</t>
  </si>
  <si>
    <t>900 Gospodarka komunalna i ochrona środowiska</t>
  </si>
  <si>
    <t>90003 Oczyszczanie miast i wsi</t>
  </si>
  <si>
    <t>90004 Utrzymanie zieleni w miastach i gminach</t>
  </si>
  <si>
    <t>90095 Pozostała działalność</t>
  </si>
  <si>
    <t>92605 Zadania w zakresie kultury fizycznej</t>
  </si>
  <si>
    <t>RAZEM WYDATKI</t>
  </si>
  <si>
    <t xml:space="preserve"> </t>
  </si>
  <si>
    <t>92695 Pozostała działalność</t>
  </si>
  <si>
    <t>92195 Pozostała działalność</t>
  </si>
  <si>
    <t xml:space="preserve">Budowa parkingu gminnego-utwardzenie kostką betonową                                                   </t>
  </si>
  <si>
    <t>Organizacja imprez integracyjnych, środowiskowych</t>
  </si>
  <si>
    <t>Urządzenie boiska sportowego</t>
  </si>
  <si>
    <t>Organizacja imprez środowiskowych (choinka, dzień dziecka)</t>
  </si>
  <si>
    <t>Organizacja imprez środowiskowych</t>
  </si>
  <si>
    <t xml:space="preserve">Organizacja zajęć dla dzieci młodszych </t>
  </si>
  <si>
    <t>Wyposażenie do świetlicy</t>
  </si>
  <si>
    <t>Nawiezienie ziemi i posianie trawy na działce nr 244/46</t>
  </si>
  <si>
    <t xml:space="preserve"> 801 Oświata i wychowanie</t>
  </si>
  <si>
    <t>80195 Pozostała działalność</t>
  </si>
  <si>
    <t>Zakup nagłośnienia do szkoły</t>
  </si>
  <si>
    <t>Zakup stojaków do rowerów, do zamontowania w pasie ul. Szkolnej</t>
  </si>
  <si>
    <t>Zagospodarowanie terenów zielonych</t>
  </si>
  <si>
    <t>Organizacja imprez okolicznościowych</t>
  </si>
  <si>
    <t>Obsługa sprzętu relaksacyjnego</t>
  </si>
  <si>
    <t xml:space="preserve">Sołectwo Gronowo </t>
  </si>
  <si>
    <t>Organizacja imprez integracyjnych dla mieszkańców</t>
  </si>
  <si>
    <t>Budowa terenu rekreacyjnego</t>
  </si>
  <si>
    <t>Zakup ławek i koszy ulicznych z przezn.do zamontowania na terenie całego sołectwa</t>
  </si>
  <si>
    <t>Doposażenie świetlicy (zakup lodówki)</t>
  </si>
  <si>
    <t>Organizacja imprezy noworocznej dla dzieci</t>
  </si>
  <si>
    <t xml:space="preserve">Organizacja spotkania dla kobiet z okazji 8 marca </t>
  </si>
  <si>
    <t>Organizacja imprezy z okazji Dnia Dziecka</t>
  </si>
  <si>
    <t>Organizacja pikniku rodzinnego</t>
  </si>
  <si>
    <t>Zakup nagłośnienia do obsługi imprez</t>
  </si>
  <si>
    <t>Zakup środków czystości</t>
  </si>
  <si>
    <t>Zakup ławek do zamontowania na terenie sołectwa</t>
  </si>
  <si>
    <t>Budowa boiska do siatkówki</t>
  </si>
  <si>
    <t>Utrzymanie boiska do piłki nożnej</t>
  </si>
  <si>
    <t>Budowa placu zabaw</t>
  </si>
  <si>
    <t>Zakup urzadzeń i sprzętu do ćwiczeń relaksujących</t>
  </si>
  <si>
    <t>Ogrodzenie placu zabaw dla dzieci przy ul. Tulipanowej</t>
  </si>
  <si>
    <t>Zakup ławek i koszy na śmieci z przezn.do zamontowania na terenie całego sołectwa</t>
  </si>
  <si>
    <t>Zakup sprzętu nagłaśniającego</t>
  </si>
  <si>
    <t xml:space="preserve">Organizacja imprez okolicznościowych </t>
  </si>
  <si>
    <t>Zakup namiotu promocyjnego</t>
  </si>
  <si>
    <t>Zakup i wymiana okien w świetlicy wiejskiej</t>
  </si>
  <si>
    <t>Wycieczka dla młodzieży</t>
  </si>
  <si>
    <t>Zakup wyposażenia do świetlicy</t>
  </si>
  <si>
    <t>Organizacja imprez sportowych</t>
  </si>
  <si>
    <t xml:space="preserve">Zakup materiałów do poprawy estetyki sołectwa </t>
  </si>
  <si>
    <t>Poprawa estetyki sołectwa - zieleń</t>
  </si>
  <si>
    <t>Zakup desek do wymiany poręczy przy wejściu do świetlicy</t>
  </si>
  <si>
    <t>Odnowienie powierzchni gospodarczych przy świetlicy - zakup farb</t>
  </si>
  <si>
    <t>Wyrównanie działki nr 98 i posianie trawy</t>
  </si>
  <si>
    <t>Organizacja imprez kulturalnych</t>
  </si>
  <si>
    <t>Wyposażenie świetlicy</t>
  </si>
  <si>
    <t>Porządkowanie sołectwa, poprawa estetyki wsi</t>
  </si>
  <si>
    <t xml:space="preserve">90003 Oczyszczanie miast i wsi </t>
  </si>
  <si>
    <t>Urządzenie terenu wokół świetlicy</t>
  </si>
  <si>
    <t xml:space="preserve">Budowa ogrodzenia świetlicy wiejskiej </t>
  </si>
  <si>
    <t>Cykl imprez integracyjnych dla mieszkańców</t>
  </si>
  <si>
    <t>Zakup materiałów do prezentacji sołectwa na festynach</t>
  </si>
  <si>
    <t>Organizacja zajęć kulturalno-oświatowych</t>
  </si>
  <si>
    <t>Zakup środków czystości i wyposażenia</t>
  </si>
  <si>
    <t xml:space="preserve">Organizacja festynu sołeckiego </t>
  </si>
  <si>
    <t>Modernizacja boisk</t>
  </si>
  <si>
    <t>Zakup ławek do zamontowania przy boisku</t>
  </si>
  <si>
    <t xml:space="preserve">Utrzymanie boiska sportowego </t>
  </si>
  <si>
    <t>Organizacja imprez wiejskich dla mieszkańców</t>
  </si>
  <si>
    <t>Zakup zestawu do koszykówki</t>
  </si>
  <si>
    <t>Doposażenie "Skate Park"</t>
  </si>
  <si>
    <t xml:space="preserve">Realizacja imprez integracyjnych dla mieszkańców </t>
  </si>
  <si>
    <t xml:space="preserve">Oznakowanie sołectwa Złotoria w odniesieniu do przeszłości historycznej </t>
  </si>
  <si>
    <t>Zakup nagród w konkursie pożarniczym</t>
  </si>
  <si>
    <t>Remont chodnika wraz z naprawą przepustów do odprowadzenia wody deszczowej</t>
  </si>
  <si>
    <t xml:space="preserve">Urządzenie terenu rekreacyjnego </t>
  </si>
  <si>
    <t>Poprawa estetyki sołectwa - zakup ławek, krzewów, torfu, koszy na śmieci</t>
  </si>
  <si>
    <t xml:space="preserve">Zakup materiałów konserwacyjnych do odnowy placu zabaw </t>
  </si>
  <si>
    <t>Zestawienie wydatków na zadania realizowane ze środków Funduszu Sołeckiego w 2013 r.</t>
  </si>
  <si>
    <t>Zakup sprzętu sportowego (siatki, piłki, paletki)</t>
  </si>
  <si>
    <t>Zakup koszy na śmieci z przezn.do zamontowania na terenie całego sołectwa</t>
  </si>
  <si>
    <t>Zakup obkaszarki i mat.eksploatacyjnych</t>
  </si>
  <si>
    <t xml:space="preserve">Budowa piłkochwytów na działce nr 244/46 - zabezpieczenie przyległych budynków </t>
  </si>
  <si>
    <t>przed uderzeniami piłki</t>
  </si>
  <si>
    <t>Załącznik nr 11</t>
  </si>
  <si>
    <t>do uchwały budżetowej na 2013r.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</si>
</sst>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" fillId="31" borderId="0">
      <alignment horizontal="left" vertical="center"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1" borderId="10" xfId="54" applyFont="1" applyBorder="1" applyAlignment="1" quotePrefix="1">
      <alignment vertical="center"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1" borderId="0" xfId="54" applyFont="1" applyBorder="1" applyAlignment="1">
      <alignment vertical="center"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5" fillId="31" borderId="11" xfId="54" applyFont="1" applyBorder="1" applyAlignment="1" quotePrefix="1">
      <alignment vertical="center"/>
      <protection/>
    </xf>
    <xf numFmtId="0" fontId="0" fillId="0" borderId="11" xfId="0" applyBorder="1" applyAlignment="1">
      <alignment vertical="center"/>
    </xf>
    <xf numFmtId="49" fontId="0" fillId="0" borderId="10" xfId="0" applyNumberFormat="1" applyBorder="1" applyAlignment="1">
      <alignment/>
    </xf>
    <xf numFmtId="0" fontId="5" fillId="31" borderId="10" xfId="54" applyFont="1" applyBorder="1" applyAlignment="1">
      <alignment vertical="center"/>
      <protection/>
    </xf>
    <xf numFmtId="4" fontId="3" fillId="0" borderId="12" xfId="60" applyNumberFormat="1" applyFont="1" applyBorder="1" applyAlignment="1">
      <alignment horizontal="right"/>
    </xf>
    <xf numFmtId="4" fontId="3" fillId="0" borderId="10" xfId="60" applyNumberFormat="1" applyFont="1" applyBorder="1" applyAlignment="1">
      <alignment horizontal="right"/>
    </xf>
    <xf numFmtId="4" fontId="0" fillId="0" borderId="10" xfId="60" applyNumberFormat="1" applyFont="1" applyBorder="1" applyAlignment="1">
      <alignment horizontal="right"/>
    </xf>
    <xf numFmtId="4" fontId="0" fillId="0" borderId="0" xfId="60" applyNumberFormat="1" applyFont="1" applyBorder="1" applyAlignment="1">
      <alignment horizontal="right"/>
    </xf>
    <xf numFmtId="4" fontId="0" fillId="0" borderId="0" xfId="60" applyNumberFormat="1" applyFont="1" applyAlignment="1">
      <alignment horizontal="right"/>
    </xf>
    <xf numFmtId="4" fontId="3" fillId="0" borderId="11" xfId="60" applyNumberFormat="1" applyFont="1" applyBorder="1" applyAlignment="1">
      <alignment horizontal="right"/>
    </xf>
    <xf numFmtId="0" fontId="7" fillId="0" borderId="0" xfId="0" applyFont="1" applyAlignment="1">
      <alignment/>
    </xf>
    <xf numFmtId="4" fontId="0" fillId="0" borderId="10" xfId="60" applyNumberFormat="1" applyFont="1" applyBorder="1" applyAlignment="1">
      <alignment horizontal="right"/>
    </xf>
    <xf numFmtId="0" fontId="6" fillId="34" borderId="13" xfId="0" applyFont="1" applyFill="1" applyBorder="1" applyAlignment="1">
      <alignment horizontal="center"/>
    </xf>
    <xf numFmtId="4" fontId="6" fillId="34" borderId="13" xfId="0" applyNumberFormat="1" applyFont="1" applyFill="1" applyBorder="1" applyAlignment="1">
      <alignment horizontal="right"/>
    </xf>
    <xf numFmtId="0" fontId="6" fillId="34" borderId="13" xfId="0" applyFont="1" applyFill="1" applyBorder="1" applyAlignment="1">
      <alignment horizontal="left"/>
    </xf>
    <xf numFmtId="0" fontId="7" fillId="34" borderId="13" xfId="0" applyFont="1" applyFill="1" applyBorder="1" applyAlignment="1">
      <alignment/>
    </xf>
    <xf numFmtId="4" fontId="6" fillId="34" borderId="13" xfId="6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4" fontId="6" fillId="0" borderId="14" xfId="60" applyNumberFormat="1" applyFont="1" applyBorder="1" applyAlignment="1">
      <alignment horizontal="right"/>
    </xf>
    <xf numFmtId="0" fontId="8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/>
    </xf>
    <xf numFmtId="4" fontId="8" fillId="34" borderId="13" xfId="6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0" fillId="0" borderId="16" xfId="6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49" fillId="0" borderId="1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9" fillId="0" borderId="0" xfId="0" applyFont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4" fontId="0" fillId="0" borderId="11" xfId="6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 quotePrefix="1">
      <alignment/>
    </xf>
    <xf numFmtId="4" fontId="3" fillId="0" borderId="10" xfId="60" applyNumberFormat="1" applyFont="1" applyBorder="1" applyAlignment="1">
      <alignment horizontal="right" vertical="center"/>
    </xf>
    <xf numFmtId="4" fontId="0" fillId="0" borderId="10" xfId="6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/>
    </xf>
    <xf numFmtId="0" fontId="5" fillId="31" borderId="11" xfId="54" applyFont="1" applyBorder="1" applyAlignment="1">
      <alignment vertical="center"/>
      <protection/>
    </xf>
    <xf numFmtId="4" fontId="3" fillId="0" borderId="10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49" fontId="0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4" fontId="0" fillId="0" borderId="10" xfId="60" applyNumberFormat="1" applyFont="1" applyFill="1" applyBorder="1" applyAlignment="1">
      <alignment horizontal="right"/>
    </xf>
    <xf numFmtId="4" fontId="3" fillId="0" borderId="10" xfId="60" applyNumberFormat="1" applyFont="1" applyFill="1" applyBorder="1" applyAlignment="1">
      <alignment horizontal="right"/>
    </xf>
    <xf numFmtId="4" fontId="3" fillId="0" borderId="12" xfId="60" applyNumberFormat="1" applyFont="1" applyFill="1" applyBorder="1" applyAlignment="1">
      <alignment horizontal="right"/>
    </xf>
    <xf numFmtId="4" fontId="12" fillId="0" borderId="10" xfId="6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" fontId="6" fillId="34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4" fontId="13" fillId="0" borderId="1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0" fillId="0" borderId="11" xfId="60" applyNumberFormat="1" applyFont="1" applyFill="1" applyBorder="1" applyAlignment="1">
      <alignment horizontal="right"/>
    </xf>
    <xf numFmtId="4" fontId="3" fillId="0" borderId="11" xfId="60" applyNumberFormat="1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0" fillId="0" borderId="0" xfId="6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distributed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1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8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5.00390625" style="6" customWidth="1"/>
    <col min="2" max="2" width="3.8515625" style="0" customWidth="1"/>
    <col min="3" max="3" width="5.00390625" style="0" customWidth="1"/>
    <col min="4" max="4" width="3.00390625" style="0" customWidth="1"/>
    <col min="5" max="5" width="53.8515625" style="0" customWidth="1"/>
    <col min="6" max="6" width="19.28125" style="0" customWidth="1"/>
    <col min="7" max="7" width="17.57421875" style="22" customWidth="1"/>
  </cols>
  <sheetData>
    <row r="1" spans="6:7" ht="15" customHeight="1">
      <c r="F1" s="108" t="s">
        <v>110</v>
      </c>
      <c r="G1" s="109"/>
    </row>
    <row r="2" spans="6:7" ht="15" customHeight="1">
      <c r="F2" s="110" t="s">
        <v>111</v>
      </c>
      <c r="G2" s="111"/>
    </row>
    <row r="4" spans="1:7" ht="12.75" customHeight="1">
      <c r="A4" s="102" t="s">
        <v>104</v>
      </c>
      <c r="B4" s="103"/>
      <c r="C4" s="103"/>
      <c r="D4" s="103"/>
      <c r="E4" s="103"/>
      <c r="F4" s="103"/>
      <c r="G4" s="104"/>
    </row>
    <row r="5" spans="1:7" ht="12.75" customHeight="1">
      <c r="A5" s="105"/>
      <c r="B5" s="106"/>
      <c r="C5" s="106"/>
      <c r="D5" s="106"/>
      <c r="E5" s="106"/>
      <c r="F5" s="106"/>
      <c r="G5" s="107"/>
    </row>
    <row r="6" spans="1:7" ht="12.75">
      <c r="A6" s="36"/>
      <c r="B6" s="9"/>
      <c r="C6" s="9"/>
      <c r="D6" s="9"/>
      <c r="E6" s="9"/>
      <c r="F6" s="9"/>
      <c r="G6" s="37"/>
    </row>
    <row r="7" spans="1:7" ht="16.5" thickBot="1">
      <c r="A7" s="33" t="s">
        <v>18</v>
      </c>
      <c r="B7" s="34" t="s">
        <v>0</v>
      </c>
      <c r="C7" s="34"/>
      <c r="D7" s="34"/>
      <c r="E7" s="34"/>
      <c r="F7" s="34"/>
      <c r="G7" s="35" t="s">
        <v>1</v>
      </c>
    </row>
    <row r="8" spans="1:7" s="24" customFormat="1" ht="16.5" thickBot="1" thickTop="1">
      <c r="A8" s="26">
        <v>1</v>
      </c>
      <c r="B8" s="28" t="s">
        <v>2</v>
      </c>
      <c r="C8" s="28"/>
      <c r="D8" s="28"/>
      <c r="E8" s="28"/>
      <c r="F8" s="28"/>
      <c r="G8" s="27">
        <f>SUM(G11+G15)</f>
        <v>11122</v>
      </c>
    </row>
    <row r="9" spans="1:7" ht="18" customHeight="1" thickTop="1">
      <c r="A9" s="13"/>
      <c r="B9" s="7"/>
      <c r="C9" s="112" t="s">
        <v>19</v>
      </c>
      <c r="D9" s="112"/>
      <c r="E9" s="112"/>
      <c r="F9" s="112"/>
      <c r="G9" s="19">
        <f>SUM(G10)</f>
        <v>6022</v>
      </c>
    </row>
    <row r="10" spans="1:7" ht="12.75">
      <c r="A10" s="13"/>
      <c r="B10" s="7"/>
      <c r="C10" s="11"/>
      <c r="D10" s="93" t="s">
        <v>20</v>
      </c>
      <c r="E10" s="93"/>
      <c r="F10" s="93"/>
      <c r="G10" s="19">
        <f>SUM(G11)</f>
        <v>6022</v>
      </c>
    </row>
    <row r="11" spans="1:7" ht="12.75">
      <c r="A11" s="13"/>
      <c r="B11" s="7"/>
      <c r="C11" s="11"/>
      <c r="D11" s="40"/>
      <c r="E11" s="51" t="s">
        <v>35</v>
      </c>
      <c r="F11" s="38"/>
      <c r="G11" s="25">
        <v>6022</v>
      </c>
    </row>
    <row r="12" spans="1:7" ht="12.75">
      <c r="A12" s="13"/>
      <c r="B12" s="7"/>
      <c r="C12" s="8"/>
      <c r="D12" s="8"/>
      <c r="E12" s="9"/>
      <c r="F12" s="10"/>
      <c r="G12" s="25"/>
    </row>
    <row r="13" spans="1:7" ht="16.5" customHeight="1">
      <c r="A13" s="13"/>
      <c r="B13" s="7"/>
      <c r="C13" s="96" t="s">
        <v>21</v>
      </c>
      <c r="D13" s="96"/>
      <c r="E13" s="96"/>
      <c r="F13" s="96"/>
      <c r="G13" s="19">
        <f>SUM(G14)</f>
        <v>5100</v>
      </c>
    </row>
    <row r="14" spans="1:7" ht="12.75">
      <c r="A14" s="13"/>
      <c r="B14" s="7"/>
      <c r="C14" s="8"/>
      <c r="D14" s="97" t="s">
        <v>22</v>
      </c>
      <c r="E14" s="93"/>
      <c r="F14" s="93"/>
      <c r="G14" s="19">
        <f>SUM(G15)</f>
        <v>5100</v>
      </c>
    </row>
    <row r="15" spans="1:7" ht="12.75">
      <c r="A15" s="13"/>
      <c r="B15" s="7"/>
      <c r="C15" s="8"/>
      <c r="D15" s="40"/>
      <c r="E15" s="45" t="s">
        <v>36</v>
      </c>
      <c r="F15" s="38"/>
      <c r="G15" s="25">
        <v>5100</v>
      </c>
    </row>
    <row r="16" spans="1:7" ht="12.75">
      <c r="A16" s="13"/>
      <c r="B16" s="7"/>
      <c r="C16" s="8"/>
      <c r="D16" s="8"/>
      <c r="E16" s="8"/>
      <c r="F16" s="7"/>
      <c r="G16" s="21"/>
    </row>
    <row r="17" spans="1:7" s="24" customFormat="1" ht="15.75" thickBot="1">
      <c r="A17" s="26">
        <v>2</v>
      </c>
      <c r="B17" s="94" t="s">
        <v>3</v>
      </c>
      <c r="C17" s="94"/>
      <c r="D17" s="94"/>
      <c r="E17" s="94"/>
      <c r="F17" s="29"/>
      <c r="G17" s="30">
        <f>SUM(G21+G18)</f>
        <v>13371</v>
      </c>
    </row>
    <row r="18" spans="1:7" ht="19.5" customHeight="1" thickTop="1">
      <c r="A18" s="13"/>
      <c r="B18" s="7"/>
      <c r="C18" s="96" t="s">
        <v>21</v>
      </c>
      <c r="D18" s="96"/>
      <c r="E18" s="96"/>
      <c r="F18" s="96"/>
      <c r="G18" s="19">
        <f>SUM(G19)</f>
        <v>3371</v>
      </c>
    </row>
    <row r="19" spans="1:7" ht="12.75">
      <c r="A19" s="13"/>
      <c r="B19" s="7"/>
      <c r="C19" s="8"/>
      <c r="D19" s="93" t="s">
        <v>22</v>
      </c>
      <c r="E19" s="93"/>
      <c r="F19" s="93"/>
      <c r="G19" s="19">
        <f>SUM(G20)</f>
        <v>3371</v>
      </c>
    </row>
    <row r="20" spans="1:7" ht="12.75">
      <c r="A20" s="13"/>
      <c r="B20" s="7"/>
      <c r="C20" s="7"/>
      <c r="D20" s="7"/>
      <c r="E20" s="45" t="s">
        <v>38</v>
      </c>
      <c r="F20" s="41"/>
      <c r="G20" s="25">
        <v>3371</v>
      </c>
    </row>
    <row r="21" spans="1:7" ht="18.75" customHeight="1">
      <c r="A21" s="13"/>
      <c r="B21" s="7"/>
      <c r="C21" s="96" t="s">
        <v>23</v>
      </c>
      <c r="D21" s="96"/>
      <c r="E21" s="96"/>
      <c r="F21" s="96"/>
      <c r="G21" s="19">
        <f>SUM(G22)</f>
        <v>10000</v>
      </c>
    </row>
    <row r="22" spans="1:7" ht="12.75">
      <c r="A22" s="13"/>
      <c r="B22" s="7"/>
      <c r="C22" s="8"/>
      <c r="D22" s="93" t="s">
        <v>24</v>
      </c>
      <c r="E22" s="93"/>
      <c r="F22" s="93"/>
      <c r="G22" s="19">
        <f>SUM(G23)</f>
        <v>10000</v>
      </c>
    </row>
    <row r="23" spans="1:7" ht="12.75">
      <c r="A23" s="13"/>
      <c r="B23" s="7"/>
      <c r="C23" s="7"/>
      <c r="D23" s="7"/>
      <c r="E23" s="52" t="s">
        <v>37</v>
      </c>
      <c r="F23" s="41"/>
      <c r="G23" s="25">
        <v>10000</v>
      </c>
    </row>
    <row r="24" spans="1:7" ht="12.75">
      <c r="A24" s="13"/>
      <c r="B24" s="7"/>
      <c r="C24" s="7"/>
      <c r="D24" s="7"/>
      <c r="E24" s="7"/>
      <c r="F24" s="7"/>
      <c r="G24" s="21"/>
    </row>
    <row r="25" spans="1:8" s="24" customFormat="1" ht="15.75" thickBot="1">
      <c r="A25" s="26">
        <v>3</v>
      </c>
      <c r="B25" s="94" t="s">
        <v>4</v>
      </c>
      <c r="C25" s="94"/>
      <c r="D25" s="94"/>
      <c r="E25" s="94"/>
      <c r="F25" s="94"/>
      <c r="G25" s="27">
        <f>SUM(G26+G34)</f>
        <v>22890</v>
      </c>
      <c r="H25" s="67"/>
    </row>
    <row r="26" spans="1:7" ht="18.75" customHeight="1" thickTop="1">
      <c r="A26" s="13"/>
      <c r="B26" s="7"/>
      <c r="C26" s="96" t="s">
        <v>21</v>
      </c>
      <c r="D26" s="96"/>
      <c r="E26" s="96"/>
      <c r="F26" s="96"/>
      <c r="G26" s="23">
        <f>SUM(G27+G30)</f>
        <v>12890</v>
      </c>
    </row>
    <row r="27" spans="1:7" ht="12.75">
      <c r="A27" s="13"/>
      <c r="B27" s="7"/>
      <c r="C27" s="8"/>
      <c r="D27" s="93" t="s">
        <v>22</v>
      </c>
      <c r="E27" s="93"/>
      <c r="F27" s="93"/>
      <c r="G27" s="19">
        <f>SUM(G28)</f>
        <v>7550</v>
      </c>
    </row>
    <row r="28" spans="1:7" ht="12.75">
      <c r="A28" s="13"/>
      <c r="B28" s="7"/>
      <c r="C28" s="8"/>
      <c r="D28" s="40"/>
      <c r="E28" s="47" t="s">
        <v>39</v>
      </c>
      <c r="F28" s="39"/>
      <c r="G28" s="25">
        <v>7550</v>
      </c>
    </row>
    <row r="29" spans="1:7" ht="12.75">
      <c r="A29" s="13"/>
      <c r="B29" s="7"/>
      <c r="C29" s="7"/>
      <c r="D29" s="7"/>
      <c r="E29" s="1"/>
      <c r="F29" s="1"/>
      <c r="G29" s="25"/>
    </row>
    <row r="30" spans="1:7" ht="12.75">
      <c r="A30" s="13"/>
      <c r="B30" s="7"/>
      <c r="C30" s="8"/>
      <c r="D30" s="96" t="s">
        <v>25</v>
      </c>
      <c r="E30" s="96"/>
      <c r="F30" s="96"/>
      <c r="G30" s="19">
        <f>SUM(G31:G32)</f>
        <v>5340</v>
      </c>
    </row>
    <row r="31" spans="1:7" ht="12.75">
      <c r="A31" s="13"/>
      <c r="B31" s="7"/>
      <c r="C31" s="8"/>
      <c r="D31" s="8"/>
      <c r="E31" s="44" t="s">
        <v>40</v>
      </c>
      <c r="F31" s="1"/>
      <c r="G31" s="25">
        <v>5000</v>
      </c>
    </row>
    <row r="32" spans="1:7" ht="12.75">
      <c r="A32" s="13"/>
      <c r="B32" s="7"/>
      <c r="C32" s="8"/>
      <c r="D32" s="8"/>
      <c r="E32" s="44" t="s">
        <v>41</v>
      </c>
      <c r="F32" s="1"/>
      <c r="G32" s="25">
        <v>340</v>
      </c>
    </row>
    <row r="33" spans="1:7" ht="12.75">
      <c r="A33" s="13"/>
      <c r="B33" s="7"/>
      <c r="C33" s="8"/>
      <c r="D33" s="8"/>
      <c r="E33" s="48"/>
      <c r="F33" s="9"/>
      <c r="G33" s="25"/>
    </row>
    <row r="34" spans="1:7" ht="18.75" customHeight="1">
      <c r="A34" s="13"/>
      <c r="B34" s="7"/>
      <c r="C34" s="96" t="s">
        <v>23</v>
      </c>
      <c r="D34" s="96"/>
      <c r="E34" s="96"/>
      <c r="F34" s="96"/>
      <c r="G34" s="19">
        <f>SUM(G35)</f>
        <v>10000</v>
      </c>
    </row>
    <row r="35" spans="1:7" ht="12.75">
      <c r="A35" s="13"/>
      <c r="B35" s="7"/>
      <c r="C35" s="8"/>
      <c r="D35" s="93" t="s">
        <v>33</v>
      </c>
      <c r="E35" s="93"/>
      <c r="F35" s="93"/>
      <c r="G35" s="19">
        <f>SUM(G36:G38)</f>
        <v>10000</v>
      </c>
    </row>
    <row r="36" spans="1:7" ht="12.75">
      <c r="A36" s="13"/>
      <c r="B36" s="7"/>
      <c r="C36" s="8"/>
      <c r="D36" s="8"/>
      <c r="E36" s="44" t="s">
        <v>108</v>
      </c>
      <c r="F36" s="1"/>
      <c r="G36" s="25">
        <v>3000</v>
      </c>
    </row>
    <row r="37" spans="1:7" ht="12.75">
      <c r="A37" s="13"/>
      <c r="B37" s="7"/>
      <c r="C37" s="8"/>
      <c r="D37" s="8"/>
      <c r="E37" s="44" t="s">
        <v>109</v>
      </c>
      <c r="F37" s="1"/>
      <c r="G37" s="25"/>
    </row>
    <row r="38" spans="1:7" ht="12.75">
      <c r="A38" s="13"/>
      <c r="B38" s="7"/>
      <c r="C38" s="8"/>
      <c r="D38" s="8"/>
      <c r="E38" s="44" t="s">
        <v>42</v>
      </c>
      <c r="F38" s="1"/>
      <c r="G38" s="25">
        <v>7000</v>
      </c>
    </row>
    <row r="39" spans="1:7" ht="12.75">
      <c r="A39" s="13"/>
      <c r="B39" s="7"/>
      <c r="C39" s="7"/>
      <c r="D39" s="7"/>
      <c r="E39" s="7"/>
      <c r="F39" s="7"/>
      <c r="G39" s="21"/>
    </row>
    <row r="40" spans="1:7" s="24" customFormat="1" ht="15.75" thickBot="1">
      <c r="A40" s="26">
        <v>4</v>
      </c>
      <c r="B40" s="94" t="s">
        <v>5</v>
      </c>
      <c r="C40" s="94"/>
      <c r="D40" s="94"/>
      <c r="E40" s="94"/>
      <c r="F40" s="94"/>
      <c r="G40" s="27">
        <f>SUM(G41+G45+G50+G54)</f>
        <v>23919</v>
      </c>
    </row>
    <row r="41" spans="1:7" s="24" customFormat="1" ht="15" customHeight="1" thickTop="1">
      <c r="A41" s="43"/>
      <c r="B41" s="42"/>
      <c r="C41" s="113" t="s">
        <v>43</v>
      </c>
      <c r="D41" s="113"/>
      <c r="E41" s="113"/>
      <c r="F41" s="113"/>
      <c r="G41" s="66">
        <f>SUM(G42)</f>
        <v>4000</v>
      </c>
    </row>
    <row r="42" spans="1:7" s="24" customFormat="1" ht="15">
      <c r="A42" s="43"/>
      <c r="B42" s="42"/>
      <c r="C42" s="42"/>
      <c r="D42" s="80" t="s">
        <v>44</v>
      </c>
      <c r="E42" s="58"/>
      <c r="F42" s="59"/>
      <c r="G42" s="65">
        <f>SUM(G43)</f>
        <v>4000</v>
      </c>
    </row>
    <row r="43" spans="1:7" s="24" customFormat="1" ht="15">
      <c r="A43" s="43"/>
      <c r="B43" s="42"/>
      <c r="C43" s="42"/>
      <c r="D43" s="77"/>
      <c r="E43" s="60" t="s">
        <v>45</v>
      </c>
      <c r="F43" s="58"/>
      <c r="G43" s="61">
        <v>4000</v>
      </c>
    </row>
    <row r="44" spans="1:7" s="24" customFormat="1" ht="15">
      <c r="A44" s="43"/>
      <c r="B44" s="42"/>
      <c r="C44" s="42"/>
      <c r="D44" s="86"/>
      <c r="E44" s="63"/>
      <c r="F44" s="63"/>
      <c r="G44" s="62"/>
    </row>
    <row r="45" spans="1:7" ht="18.75" customHeight="1">
      <c r="A45" s="13"/>
      <c r="B45" s="7"/>
      <c r="C45" s="96" t="s">
        <v>26</v>
      </c>
      <c r="D45" s="96"/>
      <c r="E45" s="96"/>
      <c r="F45" s="96"/>
      <c r="G45" s="19">
        <f>SUM(G46)</f>
        <v>3919</v>
      </c>
    </row>
    <row r="46" spans="1:7" ht="12.75">
      <c r="A46" s="13"/>
      <c r="B46" s="7"/>
      <c r="C46" s="8"/>
      <c r="D46" s="96" t="s">
        <v>28</v>
      </c>
      <c r="E46" s="96"/>
      <c r="F46" s="96"/>
      <c r="G46" s="19">
        <f>SUM(G47:G48)</f>
        <v>3919</v>
      </c>
    </row>
    <row r="47" spans="1:7" ht="12.75">
      <c r="A47" s="13"/>
      <c r="B47" s="7"/>
      <c r="C47" s="8"/>
      <c r="D47" s="8"/>
      <c r="E47" s="44" t="s">
        <v>46</v>
      </c>
      <c r="F47" s="1"/>
      <c r="G47" s="25">
        <v>2000</v>
      </c>
    </row>
    <row r="48" spans="1:7" ht="12.75">
      <c r="A48" s="13"/>
      <c r="B48" s="7"/>
      <c r="C48" s="8"/>
      <c r="D48" s="8"/>
      <c r="E48" s="48" t="s">
        <v>47</v>
      </c>
      <c r="F48" s="9"/>
      <c r="G48" s="25">
        <v>1919</v>
      </c>
    </row>
    <row r="49" spans="1:7" ht="12.75">
      <c r="A49" s="13"/>
      <c r="B49" s="7"/>
      <c r="C49" s="8"/>
      <c r="D49" s="8"/>
      <c r="E49" s="48"/>
      <c r="F49" s="9"/>
      <c r="G49" s="25"/>
    </row>
    <row r="50" spans="1:7" ht="18.75" customHeight="1">
      <c r="A50" s="13"/>
      <c r="B50" s="7"/>
      <c r="C50" s="96" t="s">
        <v>21</v>
      </c>
      <c r="D50" s="96"/>
      <c r="E50" s="96"/>
      <c r="F50" s="96"/>
      <c r="G50" s="19">
        <f>SUM(G51)</f>
        <v>12000</v>
      </c>
    </row>
    <row r="51" spans="1:7" ht="12.75">
      <c r="A51" s="13"/>
      <c r="B51" s="7"/>
      <c r="C51" s="8"/>
      <c r="D51" s="93" t="s">
        <v>22</v>
      </c>
      <c r="E51" s="93"/>
      <c r="F51" s="93"/>
      <c r="G51" s="19">
        <f>SUM(G52)</f>
        <v>12000</v>
      </c>
    </row>
    <row r="52" spans="1:7" ht="12.75">
      <c r="A52" s="13"/>
      <c r="B52" s="7"/>
      <c r="C52" s="8"/>
      <c r="D52" s="40"/>
      <c r="E52" s="47" t="s">
        <v>48</v>
      </c>
      <c r="F52" s="39"/>
      <c r="G52" s="25">
        <v>12000</v>
      </c>
    </row>
    <row r="53" spans="1:13" ht="12.75">
      <c r="A53" s="13"/>
      <c r="B53" s="7"/>
      <c r="C53" s="8"/>
      <c r="D53" s="8"/>
      <c r="E53" s="2"/>
      <c r="F53" s="17"/>
      <c r="G53" s="25"/>
      <c r="H53" s="5"/>
      <c r="I53" s="5"/>
      <c r="J53" s="5"/>
      <c r="K53" s="5"/>
      <c r="L53" s="5"/>
      <c r="M53" s="5"/>
    </row>
    <row r="54" spans="1:13" ht="12.75">
      <c r="A54" s="13"/>
      <c r="B54" s="7"/>
      <c r="C54" s="74" t="s">
        <v>23</v>
      </c>
      <c r="D54" s="12"/>
      <c r="E54" s="14"/>
      <c r="F54" s="64"/>
      <c r="G54" s="19">
        <f>SUM(G55)</f>
        <v>4000</v>
      </c>
      <c r="H54" s="5"/>
      <c r="I54" s="5"/>
      <c r="J54" s="5"/>
      <c r="K54" s="5"/>
      <c r="L54" s="5"/>
      <c r="M54" s="5"/>
    </row>
    <row r="55" spans="1:7" ht="12.75">
      <c r="A55" s="13"/>
      <c r="B55" s="7"/>
      <c r="C55" s="8"/>
      <c r="D55" s="96" t="s">
        <v>30</v>
      </c>
      <c r="E55" s="96"/>
      <c r="F55" s="96"/>
      <c r="G55" s="19">
        <f>SUM(G56)</f>
        <v>4000</v>
      </c>
    </row>
    <row r="56" spans="1:7" ht="12.75">
      <c r="A56" s="13"/>
      <c r="B56" s="7"/>
      <c r="C56" s="8"/>
      <c r="D56" s="8"/>
      <c r="E56" s="44" t="s">
        <v>49</v>
      </c>
      <c r="F56" s="1"/>
      <c r="G56" s="25">
        <v>4000</v>
      </c>
    </row>
    <row r="57" spans="1:7" ht="12.75">
      <c r="A57" s="13"/>
      <c r="B57" s="7"/>
      <c r="C57" s="8"/>
      <c r="D57" s="8"/>
      <c r="E57" s="8"/>
      <c r="F57" s="7"/>
      <c r="G57" s="21"/>
    </row>
    <row r="58" spans="1:7" ht="15.75" thickBot="1">
      <c r="A58" s="26">
        <v>5</v>
      </c>
      <c r="B58" s="95" t="s">
        <v>50</v>
      </c>
      <c r="C58" s="95"/>
      <c r="D58" s="95"/>
      <c r="E58" s="95"/>
      <c r="F58" s="95"/>
      <c r="G58" s="85">
        <f>SUM(G59+G63+G71+G75)</f>
        <v>23919</v>
      </c>
    </row>
    <row r="59" spans="1:7" ht="18.75" customHeight="1" thickTop="1">
      <c r="A59" s="13"/>
      <c r="B59" s="7"/>
      <c r="C59" s="112" t="s">
        <v>19</v>
      </c>
      <c r="D59" s="112"/>
      <c r="E59" s="112"/>
      <c r="F59" s="112"/>
      <c r="G59" s="19">
        <f>SUM(G60)</f>
        <v>2000</v>
      </c>
    </row>
    <row r="60" spans="1:7" ht="15" customHeight="1">
      <c r="A60" s="13"/>
      <c r="B60" s="7"/>
      <c r="C60" s="40"/>
      <c r="D60" s="40" t="s">
        <v>20</v>
      </c>
      <c r="E60" s="38"/>
      <c r="F60" s="38"/>
      <c r="G60" s="19">
        <f>SUM(G61)</f>
        <v>2000</v>
      </c>
    </row>
    <row r="61" spans="1:7" ht="15" customHeight="1">
      <c r="A61" s="13"/>
      <c r="B61" s="7"/>
      <c r="C61" s="40"/>
      <c r="D61" s="40"/>
      <c r="E61" s="68" t="s">
        <v>100</v>
      </c>
      <c r="F61" s="38"/>
      <c r="G61" s="25">
        <v>2000</v>
      </c>
    </row>
    <row r="62" spans="1:7" ht="12.75" customHeight="1">
      <c r="A62" s="13"/>
      <c r="B62" s="7"/>
      <c r="C62" s="40"/>
      <c r="D62" s="40"/>
      <c r="E62" s="38"/>
      <c r="F62" s="38"/>
      <c r="G62" s="19"/>
    </row>
    <row r="63" spans="1:7" ht="18.75" customHeight="1">
      <c r="A63" s="13"/>
      <c r="B63" s="7"/>
      <c r="C63" s="96" t="s">
        <v>26</v>
      </c>
      <c r="D63" s="96"/>
      <c r="E63" s="96"/>
      <c r="F63" s="96"/>
      <c r="G63" s="19">
        <f>SUM(G64+G68)</f>
        <v>7919</v>
      </c>
    </row>
    <row r="64" spans="1:7" ht="12.75">
      <c r="A64" s="13"/>
      <c r="B64" s="7"/>
      <c r="C64" s="8"/>
      <c r="D64" s="93" t="s">
        <v>28</v>
      </c>
      <c r="E64" s="93"/>
      <c r="F64" s="93"/>
      <c r="G64" s="19">
        <f>SUM(G65:G66)</f>
        <v>7219</v>
      </c>
    </row>
    <row r="65" spans="1:7" ht="12.75">
      <c r="A65" s="13"/>
      <c r="B65" s="7"/>
      <c r="C65" s="8"/>
      <c r="D65" s="40"/>
      <c r="E65" s="47" t="s">
        <v>101</v>
      </c>
      <c r="F65" s="39"/>
      <c r="G65" s="25">
        <v>700</v>
      </c>
    </row>
    <row r="66" spans="1:7" ht="12.75">
      <c r="A66" s="13"/>
      <c r="B66" s="7"/>
      <c r="C66" s="8"/>
      <c r="D66" s="40"/>
      <c r="E66" s="47" t="s">
        <v>102</v>
      </c>
      <c r="F66" s="39"/>
      <c r="G66" s="25">
        <v>6519</v>
      </c>
    </row>
    <row r="67" spans="1:7" ht="12.75">
      <c r="A67" s="13"/>
      <c r="B67" s="7"/>
      <c r="C67" s="8"/>
      <c r="D67" s="40"/>
      <c r="E67" s="47"/>
      <c r="F67" s="39"/>
      <c r="G67" s="25"/>
    </row>
    <row r="68" spans="1:7" ht="12.75">
      <c r="A68" s="13"/>
      <c r="B68" s="7"/>
      <c r="C68" s="8"/>
      <c r="D68" s="38" t="s">
        <v>29</v>
      </c>
      <c r="E68" s="47"/>
      <c r="F68" s="39"/>
      <c r="G68" s="19">
        <f>SUM(G69)</f>
        <v>700</v>
      </c>
    </row>
    <row r="69" spans="1:7" ht="12.75">
      <c r="A69" s="13"/>
      <c r="B69" s="7"/>
      <c r="C69" s="8"/>
      <c r="D69" s="40"/>
      <c r="E69" s="47" t="s">
        <v>103</v>
      </c>
      <c r="F69" s="39"/>
      <c r="G69" s="25">
        <v>700</v>
      </c>
    </row>
    <row r="70" spans="1:7" ht="12.75">
      <c r="A70" s="13"/>
      <c r="B70" s="7"/>
      <c r="C70" s="7"/>
      <c r="D70" s="7"/>
      <c r="E70" s="1"/>
      <c r="F70" s="1"/>
      <c r="G70" s="25"/>
    </row>
    <row r="71" spans="1:7" ht="18.75" customHeight="1">
      <c r="A71" s="13"/>
      <c r="B71" s="7"/>
      <c r="C71" s="96" t="s">
        <v>21</v>
      </c>
      <c r="D71" s="96"/>
      <c r="E71" s="96"/>
      <c r="F71" s="96"/>
      <c r="G71" s="19">
        <f>SUM(G72)</f>
        <v>12500</v>
      </c>
    </row>
    <row r="72" spans="1:7" ht="12.75">
      <c r="A72" s="13"/>
      <c r="B72" s="7"/>
      <c r="C72" s="8"/>
      <c r="D72" s="93" t="s">
        <v>22</v>
      </c>
      <c r="E72" s="93"/>
      <c r="F72" s="93"/>
      <c r="G72" s="19">
        <f>SUM(G73)</f>
        <v>12500</v>
      </c>
    </row>
    <row r="73" spans="1:7" ht="12.75">
      <c r="A73" s="13"/>
      <c r="B73" s="7"/>
      <c r="C73" s="8"/>
      <c r="D73" s="8"/>
      <c r="E73" s="44" t="s">
        <v>51</v>
      </c>
      <c r="F73" s="1"/>
      <c r="G73" s="25">
        <v>12500</v>
      </c>
    </row>
    <row r="74" spans="1:7" ht="12.75">
      <c r="A74" s="13"/>
      <c r="B74" s="7"/>
      <c r="C74" s="8"/>
      <c r="D74" s="8"/>
      <c r="E74" s="16"/>
      <c r="F74" s="1"/>
      <c r="G74" s="25"/>
    </row>
    <row r="75" spans="1:7" ht="12.75">
      <c r="A75" s="13"/>
      <c r="B75" s="7"/>
      <c r="C75" s="96" t="s">
        <v>23</v>
      </c>
      <c r="D75" s="96"/>
      <c r="E75" s="96"/>
      <c r="F75" s="96"/>
      <c r="G75" s="19">
        <f>SUM(G76)</f>
        <v>1500</v>
      </c>
    </row>
    <row r="76" spans="1:7" ht="12.75">
      <c r="A76" s="13"/>
      <c r="B76" s="7"/>
      <c r="C76" s="8"/>
      <c r="D76" s="93" t="s">
        <v>30</v>
      </c>
      <c r="E76" s="93"/>
      <c r="F76" s="93"/>
      <c r="G76" s="19">
        <f>SUM(G77)</f>
        <v>1500</v>
      </c>
    </row>
    <row r="77" spans="1:7" ht="12.75">
      <c r="A77" s="13"/>
      <c r="B77" s="7"/>
      <c r="C77" s="8"/>
      <c r="D77" s="40"/>
      <c r="E77" s="47" t="s">
        <v>105</v>
      </c>
      <c r="F77" s="39"/>
      <c r="G77" s="25">
        <v>1500</v>
      </c>
    </row>
    <row r="78" spans="1:7" ht="12.75">
      <c r="A78" s="13"/>
      <c r="B78" s="7"/>
      <c r="C78" s="8"/>
      <c r="D78" s="8"/>
      <c r="E78" s="8"/>
      <c r="F78" s="7"/>
      <c r="G78" s="21"/>
    </row>
    <row r="79" spans="1:7" s="24" customFormat="1" ht="15.75" thickBot="1">
      <c r="A79" s="26">
        <v>6</v>
      </c>
      <c r="B79" s="95" t="s">
        <v>6</v>
      </c>
      <c r="C79" s="95"/>
      <c r="D79" s="95"/>
      <c r="E79" s="95"/>
      <c r="F79" s="95"/>
      <c r="G79" s="27">
        <f>SUM(G80+G84+G91)</f>
        <v>14639</v>
      </c>
    </row>
    <row r="80" spans="1:7" s="24" customFormat="1" ht="15.75" thickTop="1">
      <c r="A80" s="43"/>
      <c r="B80" s="42"/>
      <c r="C80" s="96" t="s">
        <v>26</v>
      </c>
      <c r="D80" s="96"/>
      <c r="E80" s="96"/>
      <c r="F80" s="96"/>
      <c r="G80" s="19">
        <f>SUM(G81)</f>
        <v>1000</v>
      </c>
    </row>
    <row r="81" spans="1:7" s="24" customFormat="1" ht="15">
      <c r="A81" s="43"/>
      <c r="B81" s="42"/>
      <c r="C81" s="8"/>
      <c r="D81" s="97" t="s">
        <v>27</v>
      </c>
      <c r="E81" s="93"/>
      <c r="F81" s="93"/>
      <c r="G81" s="19">
        <f>SUM(G82)</f>
        <v>1000</v>
      </c>
    </row>
    <row r="82" spans="1:7" s="24" customFormat="1" ht="15">
      <c r="A82" s="43"/>
      <c r="B82" s="42"/>
      <c r="C82" s="8"/>
      <c r="D82" s="40"/>
      <c r="E82" s="48" t="s">
        <v>53</v>
      </c>
      <c r="F82" s="38"/>
      <c r="G82" s="49">
        <v>1000</v>
      </c>
    </row>
    <row r="83" spans="1:7" s="24" customFormat="1" ht="12.75" customHeight="1">
      <c r="A83" s="43"/>
      <c r="B83" s="42"/>
      <c r="C83" s="8"/>
      <c r="D83" s="40"/>
      <c r="E83" s="48"/>
      <c r="F83" s="38"/>
      <c r="G83" s="49"/>
    </row>
    <row r="84" spans="1:7" ht="18" customHeight="1">
      <c r="A84" s="13"/>
      <c r="B84" s="7"/>
      <c r="C84" s="96" t="s">
        <v>21</v>
      </c>
      <c r="D84" s="96"/>
      <c r="E84" s="96"/>
      <c r="F84" s="96"/>
      <c r="G84" s="23">
        <f>SUM(G85+G88)</f>
        <v>6000</v>
      </c>
    </row>
    <row r="85" spans="1:7" ht="12.75">
      <c r="A85" s="13"/>
      <c r="B85" s="7"/>
      <c r="C85" s="8"/>
      <c r="D85" s="93" t="s">
        <v>22</v>
      </c>
      <c r="E85" s="93"/>
      <c r="F85" s="93"/>
      <c r="G85" s="23">
        <f>SUM(G86)</f>
        <v>4000</v>
      </c>
    </row>
    <row r="86" spans="1:7" ht="12.75">
      <c r="A86" s="13"/>
      <c r="B86" s="7"/>
      <c r="C86" s="8"/>
      <c r="D86" s="40"/>
      <c r="E86" s="68" t="s">
        <v>48</v>
      </c>
      <c r="F86" s="68"/>
      <c r="G86" s="83">
        <v>4000</v>
      </c>
    </row>
    <row r="87" spans="1:7" ht="12.75">
      <c r="A87" s="13"/>
      <c r="B87" s="7"/>
      <c r="C87" s="8"/>
      <c r="D87" s="40"/>
      <c r="E87" s="68"/>
      <c r="F87" s="68"/>
      <c r="G87" s="83"/>
    </row>
    <row r="88" spans="1:7" ht="12.75">
      <c r="A88" s="13"/>
      <c r="B88" s="7"/>
      <c r="C88" s="8"/>
      <c r="D88" s="96" t="s">
        <v>25</v>
      </c>
      <c r="E88" s="96"/>
      <c r="F88" s="96"/>
      <c r="G88" s="84">
        <f>SUM(G89)</f>
        <v>2000</v>
      </c>
    </row>
    <row r="89" spans="1:7" ht="12.75">
      <c r="A89" s="13"/>
      <c r="B89" s="7"/>
      <c r="C89" s="8"/>
      <c r="D89" s="8"/>
      <c r="E89" s="48" t="s">
        <v>54</v>
      </c>
      <c r="F89" s="9"/>
      <c r="G89" s="83">
        <v>2000</v>
      </c>
    </row>
    <row r="90" spans="1:7" ht="12.75">
      <c r="A90" s="13"/>
      <c r="B90" s="7"/>
      <c r="C90" s="8"/>
      <c r="D90" s="8"/>
      <c r="E90" s="48"/>
      <c r="F90" s="9"/>
      <c r="G90" s="49"/>
    </row>
    <row r="91" spans="1:7" ht="18.75" customHeight="1">
      <c r="A91" s="13"/>
      <c r="B91" s="7"/>
      <c r="C91" s="96" t="s">
        <v>23</v>
      </c>
      <c r="D91" s="96"/>
      <c r="E91" s="96"/>
      <c r="F91" s="96"/>
      <c r="G91" s="23">
        <f>SUM(G92)</f>
        <v>7639</v>
      </c>
    </row>
    <row r="92" spans="1:7" ht="12.75">
      <c r="A92" s="13"/>
      <c r="B92" s="7"/>
      <c r="C92" s="8"/>
      <c r="D92" s="11" t="s">
        <v>33</v>
      </c>
      <c r="E92" s="12"/>
      <c r="F92" s="9"/>
      <c r="G92" s="23">
        <f>SUM(G93)</f>
        <v>7639</v>
      </c>
    </row>
    <row r="93" spans="1:7" ht="12.75">
      <c r="A93" s="13"/>
      <c r="B93" s="7"/>
      <c r="C93" s="8"/>
      <c r="D93" s="8"/>
      <c r="E93" s="44" t="s">
        <v>52</v>
      </c>
      <c r="F93" s="1"/>
      <c r="G93" s="25">
        <v>7639</v>
      </c>
    </row>
    <row r="94" spans="1:7" ht="12.75">
      <c r="A94" s="13"/>
      <c r="B94" s="7"/>
      <c r="C94" s="8"/>
      <c r="D94" s="8"/>
      <c r="E94" s="88"/>
      <c r="F94" s="89"/>
      <c r="G94" s="87"/>
    </row>
    <row r="95" spans="1:7" s="24" customFormat="1" ht="15.75" thickBot="1">
      <c r="A95" s="26">
        <v>7</v>
      </c>
      <c r="B95" s="28" t="s">
        <v>7</v>
      </c>
      <c r="C95" s="28"/>
      <c r="D95" s="28"/>
      <c r="E95" s="28"/>
      <c r="F95" s="28"/>
      <c r="G95" s="30">
        <f>SUM(G96+G100+G107)</f>
        <v>12127</v>
      </c>
    </row>
    <row r="96" spans="1:7" s="67" customFormat="1" ht="15.75" thickTop="1">
      <c r="A96" s="43"/>
      <c r="B96" s="42"/>
      <c r="C96" s="113" t="s">
        <v>26</v>
      </c>
      <c r="D96" s="113"/>
      <c r="E96" s="113"/>
      <c r="F96" s="113"/>
      <c r="G96" s="72">
        <f>SUM(G97)</f>
        <v>900</v>
      </c>
    </row>
    <row r="97" spans="1:7" s="67" customFormat="1" ht="13.5" customHeight="1">
      <c r="A97" s="43"/>
      <c r="B97" s="42"/>
      <c r="C97" s="42"/>
      <c r="D97" s="92" t="s">
        <v>28</v>
      </c>
      <c r="E97" s="92"/>
      <c r="F97" s="92"/>
      <c r="G97" s="71">
        <f>SUM(G98)</f>
        <v>900</v>
      </c>
    </row>
    <row r="98" spans="1:7" s="67" customFormat="1" ht="14.25" customHeight="1">
      <c r="A98" s="43"/>
      <c r="B98" s="42"/>
      <c r="C98" s="42"/>
      <c r="D98" s="42"/>
      <c r="E98" s="114" t="s">
        <v>61</v>
      </c>
      <c r="F98" s="114"/>
      <c r="G98" s="70">
        <v>900</v>
      </c>
    </row>
    <row r="99" spans="1:7" s="67" customFormat="1" ht="12.75" customHeight="1">
      <c r="A99" s="43"/>
      <c r="B99" s="42"/>
      <c r="C99" s="42"/>
      <c r="D99" s="42"/>
      <c r="E99" s="115"/>
      <c r="F99" s="115"/>
      <c r="G99" s="73"/>
    </row>
    <row r="100" spans="1:7" ht="18.75" customHeight="1">
      <c r="A100" s="13"/>
      <c r="B100" s="7"/>
      <c r="C100" s="69" t="s">
        <v>21</v>
      </c>
      <c r="D100" s="69"/>
      <c r="E100" s="69"/>
      <c r="F100" s="69"/>
      <c r="G100" s="23">
        <f>SUM(G101)</f>
        <v>9300</v>
      </c>
    </row>
    <row r="101" spans="1:7" ht="12.75">
      <c r="A101" s="13"/>
      <c r="B101" s="7"/>
      <c r="C101" s="8"/>
      <c r="D101" s="93" t="s">
        <v>22</v>
      </c>
      <c r="E101" s="93"/>
      <c r="F101" s="93"/>
      <c r="G101" s="19">
        <f>SUM(G102:G105)</f>
        <v>9300</v>
      </c>
    </row>
    <row r="102" spans="1:7" ht="12.75">
      <c r="A102" s="13"/>
      <c r="B102" s="7"/>
      <c r="C102" s="8"/>
      <c r="D102" s="8"/>
      <c r="E102" s="48" t="s">
        <v>55</v>
      </c>
      <c r="F102" s="9"/>
      <c r="G102" s="20">
        <v>1600</v>
      </c>
    </row>
    <row r="103" spans="1:7" ht="12.75">
      <c r="A103" s="13"/>
      <c r="B103" s="7"/>
      <c r="C103" s="8"/>
      <c r="D103" s="8"/>
      <c r="E103" s="44" t="s">
        <v>56</v>
      </c>
      <c r="F103" s="1"/>
      <c r="G103" s="20">
        <v>500</v>
      </c>
    </row>
    <row r="104" spans="1:7" ht="12.75">
      <c r="A104" s="13"/>
      <c r="B104" s="7"/>
      <c r="C104" s="8"/>
      <c r="D104" s="8"/>
      <c r="E104" s="44" t="s">
        <v>57</v>
      </c>
      <c r="F104" s="1"/>
      <c r="G104" s="20">
        <v>2000</v>
      </c>
    </row>
    <row r="105" spans="1:7" ht="12.75">
      <c r="A105" s="13"/>
      <c r="B105" s="7"/>
      <c r="C105" s="8"/>
      <c r="D105" s="8"/>
      <c r="E105" s="44" t="s">
        <v>58</v>
      </c>
      <c r="F105" s="1"/>
      <c r="G105" s="20">
        <v>5200</v>
      </c>
    </row>
    <row r="106" spans="1:7" ht="12.75">
      <c r="A106" s="13"/>
      <c r="B106" s="7"/>
      <c r="C106" s="8"/>
      <c r="D106" s="8"/>
      <c r="E106" s="16"/>
      <c r="F106" s="1"/>
      <c r="G106" s="20"/>
    </row>
    <row r="107" spans="1:7" ht="12.75">
      <c r="A107" s="13"/>
      <c r="B107" s="7"/>
      <c r="C107" s="8"/>
      <c r="D107" s="96" t="s">
        <v>25</v>
      </c>
      <c r="E107" s="93"/>
      <c r="F107" s="93"/>
      <c r="G107" s="19">
        <f>SUM(G108:G109)</f>
        <v>1927</v>
      </c>
    </row>
    <row r="108" spans="1:7" ht="12.75">
      <c r="A108" s="13"/>
      <c r="B108" s="7"/>
      <c r="C108" s="8"/>
      <c r="D108" s="40"/>
      <c r="E108" s="68" t="s">
        <v>59</v>
      </c>
      <c r="F108" s="38"/>
      <c r="G108" s="25">
        <v>1500</v>
      </c>
    </row>
    <row r="109" spans="1:7" ht="12.75">
      <c r="A109" s="13"/>
      <c r="B109" s="7"/>
      <c r="C109" s="8"/>
      <c r="D109" s="40"/>
      <c r="E109" s="68" t="s">
        <v>60</v>
      </c>
      <c r="F109" s="38"/>
      <c r="G109" s="25">
        <v>427</v>
      </c>
    </row>
    <row r="110" spans="1:7" ht="12.75">
      <c r="A110" s="13"/>
      <c r="B110" s="7"/>
      <c r="C110" s="8"/>
      <c r="D110" s="8"/>
      <c r="E110" s="8"/>
      <c r="F110" s="7"/>
      <c r="G110" s="21"/>
    </row>
    <row r="111" spans="1:7" s="24" customFormat="1" ht="15.75" thickBot="1">
      <c r="A111" s="26">
        <v>8</v>
      </c>
      <c r="B111" s="28" t="s">
        <v>8</v>
      </c>
      <c r="C111" s="28"/>
      <c r="D111" s="28"/>
      <c r="E111" s="28"/>
      <c r="F111" s="28"/>
      <c r="G111" s="30">
        <f>SUM(G112+G116)</f>
        <v>23919</v>
      </c>
    </row>
    <row r="112" spans="1:7" ht="18.75" customHeight="1" thickTop="1">
      <c r="A112" s="13"/>
      <c r="B112" s="7"/>
      <c r="C112" s="96" t="s">
        <v>23</v>
      </c>
      <c r="D112" s="96"/>
      <c r="E112" s="96"/>
      <c r="F112" s="96"/>
      <c r="G112" s="23">
        <f>SUM(G113)</f>
        <v>4500</v>
      </c>
    </row>
    <row r="113" spans="1:7" ht="12.75">
      <c r="A113" s="13"/>
      <c r="B113" s="7"/>
      <c r="C113" s="8"/>
      <c r="D113" s="93" t="s">
        <v>24</v>
      </c>
      <c r="E113" s="93"/>
      <c r="F113" s="93"/>
      <c r="G113" s="19">
        <f>SUM(G114)</f>
        <v>4500</v>
      </c>
    </row>
    <row r="114" spans="1:7" ht="12.75">
      <c r="A114" s="13"/>
      <c r="B114" s="7"/>
      <c r="C114" s="8"/>
      <c r="D114" s="8"/>
      <c r="E114" s="44" t="s">
        <v>62</v>
      </c>
      <c r="F114" s="1"/>
      <c r="G114" s="20">
        <v>4500</v>
      </c>
    </row>
    <row r="115" spans="1:7" ht="12.75">
      <c r="A115" s="13"/>
      <c r="B115" s="7"/>
      <c r="C115" s="8"/>
      <c r="D115" s="8"/>
      <c r="E115" s="44"/>
      <c r="F115" s="1"/>
      <c r="G115" s="20"/>
    </row>
    <row r="116" spans="1:7" ht="12.75">
      <c r="A116" s="13"/>
      <c r="B116" s="7"/>
      <c r="C116" s="8"/>
      <c r="D116" s="74" t="s">
        <v>33</v>
      </c>
      <c r="E116" s="44"/>
      <c r="F116" s="1"/>
      <c r="G116" s="19">
        <f>SUM(G117:G118)</f>
        <v>19419</v>
      </c>
    </row>
    <row r="117" spans="1:7" ht="12.75">
      <c r="A117" s="13"/>
      <c r="B117" s="7"/>
      <c r="C117" s="8"/>
      <c r="D117" s="8"/>
      <c r="E117" s="44" t="s">
        <v>63</v>
      </c>
      <c r="F117" s="1"/>
      <c r="G117" s="20">
        <v>3500</v>
      </c>
    </row>
    <row r="118" spans="1:7" ht="12.75">
      <c r="A118" s="13"/>
      <c r="B118" s="7"/>
      <c r="C118" s="8"/>
      <c r="D118" s="8"/>
      <c r="E118" s="44" t="s">
        <v>64</v>
      </c>
      <c r="F118" s="1"/>
      <c r="G118" s="20">
        <v>15919</v>
      </c>
    </row>
    <row r="119" spans="1:7" ht="12.75">
      <c r="A119" s="13"/>
      <c r="B119" s="7"/>
      <c r="C119" s="8"/>
      <c r="D119" s="8"/>
      <c r="E119" s="8"/>
      <c r="F119" s="7"/>
      <c r="G119" s="21"/>
    </row>
    <row r="120" spans="1:7" s="24" customFormat="1" ht="15.75" thickBot="1">
      <c r="A120" s="26">
        <v>9</v>
      </c>
      <c r="B120" s="28" t="s">
        <v>9</v>
      </c>
      <c r="C120" s="28"/>
      <c r="D120" s="28"/>
      <c r="E120" s="28"/>
      <c r="F120" s="28"/>
      <c r="G120" s="27">
        <f>SUM(G121+G125+G129)</f>
        <v>23919</v>
      </c>
    </row>
    <row r="121" spans="1:7" ht="18.75" customHeight="1" thickTop="1">
      <c r="A121" s="13"/>
      <c r="B121" s="7"/>
      <c r="C121" s="96" t="s">
        <v>26</v>
      </c>
      <c r="D121" s="96"/>
      <c r="E121" s="96"/>
      <c r="F121" s="96"/>
      <c r="G121" s="23">
        <f>SUM(G122)</f>
        <v>3919</v>
      </c>
    </row>
    <row r="122" spans="1:7" ht="12.75">
      <c r="A122" s="13"/>
      <c r="B122" s="7"/>
      <c r="C122" s="50"/>
      <c r="D122" s="96" t="s">
        <v>29</v>
      </c>
      <c r="E122" s="96"/>
      <c r="F122" s="96"/>
      <c r="G122" s="19">
        <f>SUM(G123)</f>
        <v>3919</v>
      </c>
    </row>
    <row r="123" spans="1:7" ht="12.75">
      <c r="A123" s="13"/>
      <c r="B123" s="7"/>
      <c r="C123" s="50"/>
      <c r="D123" s="40"/>
      <c r="E123" s="68" t="s">
        <v>66</v>
      </c>
      <c r="F123" s="68"/>
      <c r="G123" s="25">
        <v>3919</v>
      </c>
    </row>
    <row r="124" spans="1:7" ht="12.75">
      <c r="A124" s="13"/>
      <c r="B124" s="7"/>
      <c r="C124" s="50"/>
      <c r="D124" s="50"/>
      <c r="E124" s="44"/>
      <c r="F124" s="51"/>
      <c r="G124" s="19"/>
    </row>
    <row r="125" spans="1:7" ht="18.75" customHeight="1">
      <c r="A125" s="13"/>
      <c r="B125" s="7"/>
      <c r="C125" s="96" t="s">
        <v>21</v>
      </c>
      <c r="D125" s="96"/>
      <c r="E125" s="96"/>
      <c r="F125" s="96"/>
      <c r="G125" s="19">
        <f>SUM(G126)</f>
        <v>10000</v>
      </c>
    </row>
    <row r="126" spans="1:7" ht="12.75">
      <c r="A126" s="13"/>
      <c r="B126" s="7"/>
      <c r="C126" s="50"/>
      <c r="D126" s="93" t="s">
        <v>22</v>
      </c>
      <c r="E126" s="93"/>
      <c r="F126" s="93"/>
      <c r="G126" s="19">
        <f>SUM(G127)</f>
        <v>10000</v>
      </c>
    </row>
    <row r="127" spans="1:7" ht="12.75">
      <c r="A127" s="13"/>
      <c r="B127" s="7"/>
      <c r="C127" s="50"/>
      <c r="D127" s="50"/>
      <c r="E127" s="44" t="s">
        <v>39</v>
      </c>
      <c r="F127" s="45"/>
      <c r="G127" s="25">
        <v>10000</v>
      </c>
    </row>
    <row r="128" spans="1:8" ht="12.75">
      <c r="A128" s="13"/>
      <c r="B128" s="7"/>
      <c r="C128" s="50"/>
      <c r="D128" s="50"/>
      <c r="E128" s="44"/>
      <c r="F128" s="45"/>
      <c r="G128" s="19"/>
      <c r="H128" s="46"/>
    </row>
    <row r="129" spans="1:7" ht="12.75">
      <c r="A129" s="13"/>
      <c r="B129" s="7"/>
      <c r="C129" s="74" t="s">
        <v>23</v>
      </c>
      <c r="D129" s="48"/>
      <c r="E129" s="48"/>
      <c r="F129" s="51"/>
      <c r="G129" s="19">
        <f>SUM(G130)</f>
        <v>10000</v>
      </c>
    </row>
    <row r="130" spans="1:7" ht="12.75">
      <c r="A130" s="13"/>
      <c r="B130" s="7"/>
      <c r="C130" s="11"/>
      <c r="D130" s="75" t="s">
        <v>30</v>
      </c>
      <c r="E130" s="48"/>
      <c r="F130" s="51"/>
      <c r="G130" s="19">
        <f>SUM(G131)</f>
        <v>10000</v>
      </c>
    </row>
    <row r="131" spans="1:7" ht="12.75">
      <c r="A131" s="13"/>
      <c r="B131" s="7"/>
      <c r="C131" s="11"/>
      <c r="D131" s="50"/>
      <c r="E131" s="48" t="s">
        <v>65</v>
      </c>
      <c r="F131" s="51"/>
      <c r="G131" s="25">
        <v>10000</v>
      </c>
    </row>
    <row r="132" spans="1:7" ht="12.75">
      <c r="A132" s="13"/>
      <c r="B132" s="7"/>
      <c r="C132" s="50"/>
      <c r="D132" s="50"/>
      <c r="E132" s="48"/>
      <c r="F132" s="51"/>
      <c r="G132" s="19"/>
    </row>
    <row r="133" spans="1:7" s="24" customFormat="1" ht="15.75" thickBot="1">
      <c r="A133" s="26">
        <v>10</v>
      </c>
      <c r="B133" s="94" t="s">
        <v>10</v>
      </c>
      <c r="C133" s="94"/>
      <c r="D133" s="94"/>
      <c r="E133" s="94"/>
      <c r="F133" s="94"/>
      <c r="G133" s="30">
        <f>SUM(G138+G134)</f>
        <v>23919</v>
      </c>
    </row>
    <row r="134" spans="1:7" ht="13.5" thickTop="1">
      <c r="A134" s="13"/>
      <c r="B134" s="7"/>
      <c r="C134" s="74" t="s">
        <v>26</v>
      </c>
      <c r="D134" s="38"/>
      <c r="E134" s="39"/>
      <c r="F134" s="39"/>
      <c r="G134" s="19">
        <f>SUM(G135)</f>
        <v>10000</v>
      </c>
    </row>
    <row r="135" spans="1:7" ht="12.75">
      <c r="A135" s="13"/>
      <c r="B135" s="7"/>
      <c r="C135" s="11"/>
      <c r="D135" s="40" t="s">
        <v>27</v>
      </c>
      <c r="E135" s="39"/>
      <c r="F135" s="39"/>
      <c r="G135" s="19">
        <f>SUM(G136)</f>
        <v>10000</v>
      </c>
    </row>
    <row r="136" spans="1:7" ht="12.75">
      <c r="A136" s="13"/>
      <c r="B136" s="7"/>
      <c r="C136" s="11"/>
      <c r="D136" s="40"/>
      <c r="E136" s="47" t="s">
        <v>67</v>
      </c>
      <c r="F136" s="39"/>
      <c r="G136" s="25">
        <v>10000</v>
      </c>
    </row>
    <row r="137" spans="1:7" ht="12.75">
      <c r="A137" s="13"/>
      <c r="B137" s="7"/>
      <c r="C137" s="11"/>
      <c r="D137" s="40"/>
      <c r="E137" s="47"/>
      <c r="F137" s="39"/>
      <c r="G137" s="25"/>
    </row>
    <row r="138" spans="1:7" ht="12.75">
      <c r="A138" s="13"/>
      <c r="B138" s="7"/>
      <c r="C138" s="11" t="s">
        <v>21</v>
      </c>
      <c r="D138" s="40"/>
      <c r="E138" s="47"/>
      <c r="F138" s="39"/>
      <c r="G138" s="19">
        <f>SUM(G139)</f>
        <v>13919</v>
      </c>
    </row>
    <row r="139" spans="1:7" ht="12.75">
      <c r="A139" s="13"/>
      <c r="B139" s="7"/>
      <c r="C139" s="11"/>
      <c r="D139" s="40" t="s">
        <v>22</v>
      </c>
      <c r="E139" s="47"/>
      <c r="F139" s="39"/>
      <c r="G139" s="19">
        <f>SUM(G140:G142)</f>
        <v>13919</v>
      </c>
    </row>
    <row r="140" spans="1:7" ht="12.75">
      <c r="A140" s="13"/>
      <c r="B140" s="7"/>
      <c r="C140" s="11"/>
      <c r="D140" s="40"/>
      <c r="E140" s="47" t="s">
        <v>68</v>
      </c>
      <c r="F140" s="39"/>
      <c r="G140" s="25">
        <v>5000</v>
      </c>
    </row>
    <row r="141" spans="1:7" ht="12.75">
      <c r="A141" s="13"/>
      <c r="B141" s="7"/>
      <c r="C141" s="11"/>
      <c r="D141" s="40"/>
      <c r="E141" s="47" t="s">
        <v>69</v>
      </c>
      <c r="F141" s="39"/>
      <c r="G141" s="25">
        <v>5419</v>
      </c>
    </row>
    <row r="142" spans="1:7" ht="12.75">
      <c r="A142" s="13"/>
      <c r="B142" s="7"/>
      <c r="C142" s="11"/>
      <c r="D142" s="40"/>
      <c r="E142" s="47" t="s">
        <v>70</v>
      </c>
      <c r="F142" s="39"/>
      <c r="G142" s="25">
        <v>3500</v>
      </c>
    </row>
    <row r="143" spans="1:7" ht="12.75">
      <c r="A143" s="13"/>
      <c r="B143" s="7"/>
      <c r="C143" s="11"/>
      <c r="D143" s="40"/>
      <c r="E143" s="39"/>
      <c r="F143" s="39"/>
      <c r="G143" s="19"/>
    </row>
    <row r="144" spans="1:7" s="24" customFormat="1" ht="15.75" thickBot="1">
      <c r="A144" s="26">
        <v>11</v>
      </c>
      <c r="B144" s="28" t="s">
        <v>11</v>
      </c>
      <c r="C144" s="28"/>
      <c r="D144" s="28"/>
      <c r="E144" s="28"/>
      <c r="F144" s="28"/>
      <c r="G144" s="27">
        <f>SUM(G145)</f>
        <v>12558</v>
      </c>
    </row>
    <row r="145" spans="1:7" ht="18.75" customHeight="1" thickTop="1">
      <c r="A145" s="13"/>
      <c r="B145" s="7"/>
      <c r="C145" s="96" t="s">
        <v>21</v>
      </c>
      <c r="D145" s="96"/>
      <c r="E145" s="96"/>
      <c r="F145" s="96"/>
      <c r="G145" s="18">
        <f>SUM(G146)</f>
        <v>12558</v>
      </c>
    </row>
    <row r="146" spans="1:7" ht="12.75">
      <c r="A146" s="13"/>
      <c r="B146" s="7"/>
      <c r="C146" s="8"/>
      <c r="D146" s="96" t="s">
        <v>25</v>
      </c>
      <c r="E146" s="96"/>
      <c r="F146" s="96"/>
      <c r="G146" s="19">
        <f>SUM(G147)</f>
        <v>12558</v>
      </c>
    </row>
    <row r="147" spans="1:7" ht="12.75">
      <c r="A147" s="13"/>
      <c r="B147" s="7"/>
      <c r="C147" s="8"/>
      <c r="D147" s="8"/>
      <c r="E147" s="44" t="s">
        <v>71</v>
      </c>
      <c r="F147" s="1"/>
      <c r="G147" s="20">
        <v>12558</v>
      </c>
    </row>
    <row r="148" spans="1:7" ht="12.75">
      <c r="A148" s="13"/>
      <c r="B148" s="7"/>
      <c r="C148" s="8"/>
      <c r="D148" s="8"/>
      <c r="E148" s="8"/>
      <c r="F148" s="7"/>
      <c r="G148" s="21"/>
    </row>
    <row r="149" spans="1:7" s="24" customFormat="1" ht="16.5" customHeight="1" thickBot="1">
      <c r="A149" s="26">
        <v>12</v>
      </c>
      <c r="B149" s="94" t="s">
        <v>12</v>
      </c>
      <c r="C149" s="94"/>
      <c r="D149" s="94"/>
      <c r="E149" s="94"/>
      <c r="F149" s="94"/>
      <c r="G149" s="27">
        <f>SUM(G150+G158+G168)</f>
        <v>19040</v>
      </c>
    </row>
    <row r="150" spans="1:7" ht="17.25" customHeight="1" thickTop="1">
      <c r="A150" s="13"/>
      <c r="B150" s="7"/>
      <c r="C150" s="96" t="s">
        <v>26</v>
      </c>
      <c r="D150" s="96"/>
      <c r="E150" s="96"/>
      <c r="F150" s="96"/>
      <c r="G150" s="19">
        <f>SUM(G151+G154)</f>
        <v>2840</v>
      </c>
    </row>
    <row r="151" spans="1:7" ht="13.5" customHeight="1">
      <c r="A151" s="13"/>
      <c r="B151" s="7"/>
      <c r="C151" s="8"/>
      <c r="D151" s="93" t="s">
        <v>27</v>
      </c>
      <c r="E151" s="93"/>
      <c r="F151" s="93"/>
      <c r="G151" s="19">
        <f>SUM(G152)</f>
        <v>1600</v>
      </c>
    </row>
    <row r="152" spans="1:7" ht="13.5" customHeight="1">
      <c r="A152" s="13"/>
      <c r="B152" s="7"/>
      <c r="C152" s="8"/>
      <c r="D152" s="40"/>
      <c r="E152" s="68" t="s">
        <v>106</v>
      </c>
      <c r="F152" s="38"/>
      <c r="G152" s="25">
        <v>1600</v>
      </c>
    </row>
    <row r="153" spans="1:13" ht="12.75">
      <c r="A153" s="13"/>
      <c r="B153" s="7"/>
      <c r="C153" s="8"/>
      <c r="D153" s="8"/>
      <c r="E153" s="2"/>
      <c r="F153" s="15"/>
      <c r="G153" s="54"/>
      <c r="H153" s="4"/>
      <c r="I153" s="4"/>
      <c r="J153" s="4"/>
      <c r="K153" s="4"/>
      <c r="L153" s="4"/>
      <c r="M153" s="4"/>
    </row>
    <row r="154" spans="1:13" ht="12.75">
      <c r="A154" s="13"/>
      <c r="B154" s="7"/>
      <c r="C154" s="8"/>
      <c r="D154" s="100" t="s">
        <v>28</v>
      </c>
      <c r="E154" s="93"/>
      <c r="F154" s="93"/>
      <c r="G154" s="53">
        <f>SUM(G155:G156)</f>
        <v>1240</v>
      </c>
      <c r="H154" s="4"/>
      <c r="I154" s="4"/>
      <c r="J154" s="4"/>
      <c r="K154" s="4"/>
      <c r="L154" s="4"/>
      <c r="M154" s="4"/>
    </row>
    <row r="155" spans="1:13" ht="12.75">
      <c r="A155" s="13"/>
      <c r="B155" s="7"/>
      <c r="C155" s="8"/>
      <c r="D155" s="40"/>
      <c r="E155" s="47" t="s">
        <v>75</v>
      </c>
      <c r="F155" s="39"/>
      <c r="G155" s="54">
        <v>640</v>
      </c>
      <c r="H155" s="4"/>
      <c r="I155" s="4"/>
      <c r="J155" s="4"/>
      <c r="K155" s="4"/>
      <c r="L155" s="4"/>
      <c r="M155" s="4"/>
    </row>
    <row r="156" spans="1:13" ht="12.75">
      <c r="A156" s="13"/>
      <c r="B156" s="7"/>
      <c r="C156" s="8"/>
      <c r="D156" s="40"/>
      <c r="E156" s="2" t="s">
        <v>76</v>
      </c>
      <c r="F156" s="3"/>
      <c r="G156" s="54">
        <v>600</v>
      </c>
      <c r="H156" s="4"/>
      <c r="I156" s="4"/>
      <c r="J156" s="4"/>
      <c r="K156" s="4"/>
      <c r="L156" s="4"/>
      <c r="M156" s="4"/>
    </row>
    <row r="157" spans="1:13" ht="12.75">
      <c r="A157" s="13"/>
      <c r="B157" s="7"/>
      <c r="C157" s="8"/>
      <c r="D157" s="40"/>
      <c r="E157" s="14"/>
      <c r="F157" s="15"/>
      <c r="G157" s="54"/>
      <c r="H157" s="4"/>
      <c r="I157" s="4"/>
      <c r="J157" s="4"/>
      <c r="K157" s="4"/>
      <c r="L157" s="4"/>
      <c r="M157" s="4"/>
    </row>
    <row r="158" spans="1:7" ht="18.75" customHeight="1">
      <c r="A158" s="13"/>
      <c r="B158" s="7"/>
      <c r="C158" s="96" t="s">
        <v>21</v>
      </c>
      <c r="D158" s="96"/>
      <c r="E158" s="96"/>
      <c r="F158" s="96"/>
      <c r="G158" s="19">
        <f>SUM(G159+G163)</f>
        <v>6300</v>
      </c>
    </row>
    <row r="159" spans="1:7" ht="12.75">
      <c r="A159" s="13"/>
      <c r="B159" s="7"/>
      <c r="C159" s="8"/>
      <c r="D159" s="93" t="s">
        <v>22</v>
      </c>
      <c r="E159" s="93"/>
      <c r="F159" s="93"/>
      <c r="G159" s="19">
        <f>SUM(G160:G161)</f>
        <v>3100</v>
      </c>
    </row>
    <row r="160" spans="1:7" ht="12.75">
      <c r="A160" s="13"/>
      <c r="B160" s="7"/>
      <c r="C160" s="8"/>
      <c r="D160" s="40"/>
      <c r="E160" s="47" t="s">
        <v>48</v>
      </c>
      <c r="F160" s="47"/>
      <c r="G160" s="25">
        <v>1600</v>
      </c>
    </row>
    <row r="161" spans="1:7" ht="12.75">
      <c r="A161" s="13"/>
      <c r="B161" s="7"/>
      <c r="C161" s="8"/>
      <c r="D161" s="40"/>
      <c r="E161" s="47" t="s">
        <v>72</v>
      </c>
      <c r="F161" s="47"/>
      <c r="G161" s="25">
        <v>1500</v>
      </c>
    </row>
    <row r="162" spans="1:7" ht="13.5" customHeight="1">
      <c r="A162" s="13"/>
      <c r="B162" s="7"/>
      <c r="C162" s="8"/>
      <c r="D162" s="8"/>
      <c r="E162" s="101"/>
      <c r="F162" s="101"/>
      <c r="G162" s="25"/>
    </row>
    <row r="163" spans="1:7" ht="12.75">
      <c r="A163" s="13"/>
      <c r="B163" s="7"/>
      <c r="C163" s="8"/>
      <c r="D163" s="96" t="s">
        <v>25</v>
      </c>
      <c r="E163" s="96"/>
      <c r="F163" s="96"/>
      <c r="G163" s="19">
        <f>SUM(G164:G166)</f>
        <v>3200</v>
      </c>
    </row>
    <row r="164" spans="1:7" ht="12.75">
      <c r="A164" s="13"/>
      <c r="B164" s="7"/>
      <c r="C164" s="8"/>
      <c r="D164" s="40"/>
      <c r="E164" s="68" t="s">
        <v>73</v>
      </c>
      <c r="F164" s="38"/>
      <c r="G164" s="25">
        <v>2200</v>
      </c>
    </row>
    <row r="165" spans="1:7" ht="12.75">
      <c r="A165" s="13"/>
      <c r="B165" s="7"/>
      <c r="C165" s="8"/>
      <c r="D165" s="40"/>
      <c r="E165" s="68" t="s">
        <v>77</v>
      </c>
      <c r="F165" s="38"/>
      <c r="G165" s="25">
        <v>500</v>
      </c>
    </row>
    <row r="166" spans="1:7" ht="12.75">
      <c r="A166" s="13"/>
      <c r="B166" s="7"/>
      <c r="C166" s="8"/>
      <c r="D166" s="8"/>
      <c r="E166" s="44" t="s">
        <v>78</v>
      </c>
      <c r="F166" s="1"/>
      <c r="G166" s="25">
        <v>500</v>
      </c>
    </row>
    <row r="167" spans="1:7" ht="12.75">
      <c r="A167" s="13"/>
      <c r="B167" s="7"/>
      <c r="C167" s="8"/>
      <c r="D167" s="8"/>
      <c r="E167" s="48"/>
      <c r="F167" s="9"/>
      <c r="G167" s="25"/>
    </row>
    <row r="168" spans="1:7" ht="16.5" customHeight="1">
      <c r="A168" s="13"/>
      <c r="B168" s="7"/>
      <c r="C168" s="96" t="s">
        <v>23</v>
      </c>
      <c r="D168" s="96"/>
      <c r="E168" s="96"/>
      <c r="F168" s="96"/>
      <c r="G168" s="19">
        <f>SUM(G169+G172)</f>
        <v>9900</v>
      </c>
    </row>
    <row r="169" spans="1:7" ht="12.75">
      <c r="A169" s="13"/>
      <c r="B169" s="7"/>
      <c r="C169" s="8"/>
      <c r="D169" s="93" t="s">
        <v>30</v>
      </c>
      <c r="E169" s="93"/>
      <c r="F169" s="93"/>
      <c r="G169" s="19">
        <f>SUM(G170)</f>
        <v>1500</v>
      </c>
    </row>
    <row r="170" spans="1:7" ht="12.75">
      <c r="A170" s="13"/>
      <c r="B170" s="7"/>
      <c r="C170" s="8"/>
      <c r="D170" s="40"/>
      <c r="E170" s="47" t="s">
        <v>74</v>
      </c>
      <c r="F170" s="39"/>
      <c r="G170" s="25">
        <v>1500</v>
      </c>
    </row>
    <row r="171" spans="1:7" ht="12.75">
      <c r="A171" s="13"/>
      <c r="B171" s="7"/>
      <c r="C171" s="8"/>
      <c r="D171" s="40"/>
      <c r="E171" s="39"/>
      <c r="F171" s="39"/>
      <c r="G171" s="19"/>
    </row>
    <row r="172" spans="1:7" ht="12.75">
      <c r="A172" s="13"/>
      <c r="B172" s="7"/>
      <c r="C172" s="8"/>
      <c r="D172" s="40" t="s">
        <v>33</v>
      </c>
      <c r="E172" s="39"/>
      <c r="F172" s="39"/>
      <c r="G172" s="19">
        <f>SUM(G173)</f>
        <v>8400</v>
      </c>
    </row>
    <row r="173" spans="1:7" ht="12.75">
      <c r="A173" s="13"/>
      <c r="B173" s="7"/>
      <c r="C173" s="8"/>
      <c r="D173" s="8"/>
      <c r="E173" s="44" t="s">
        <v>79</v>
      </c>
      <c r="F173" s="1"/>
      <c r="G173" s="25">
        <v>8400</v>
      </c>
    </row>
    <row r="174" spans="1:7" ht="12.75">
      <c r="A174" s="13"/>
      <c r="B174" s="7"/>
      <c r="C174" s="8"/>
      <c r="D174" s="8"/>
      <c r="E174" s="8"/>
      <c r="F174" s="7"/>
      <c r="G174" s="21"/>
    </row>
    <row r="175" spans="1:7" s="24" customFormat="1" ht="15.75" thickBot="1">
      <c r="A175" s="26">
        <v>13</v>
      </c>
      <c r="B175" s="94" t="s">
        <v>13</v>
      </c>
      <c r="C175" s="94"/>
      <c r="D175" s="94"/>
      <c r="E175" s="94"/>
      <c r="F175" s="94"/>
      <c r="G175" s="27">
        <f>SUM(G176+G180+G187)</f>
        <v>20212</v>
      </c>
    </row>
    <row r="176" spans="1:7" ht="18.75" customHeight="1" thickTop="1">
      <c r="A176" s="13"/>
      <c r="B176" s="7"/>
      <c r="C176" s="96" t="s">
        <v>26</v>
      </c>
      <c r="D176" s="96"/>
      <c r="E176" s="96"/>
      <c r="F176" s="96"/>
      <c r="G176" s="18">
        <f>SUM(G177)</f>
        <v>4000</v>
      </c>
    </row>
    <row r="177" spans="1:7" ht="12.75">
      <c r="A177" s="13"/>
      <c r="B177" s="7"/>
      <c r="C177" s="8"/>
      <c r="D177" s="93" t="s">
        <v>27</v>
      </c>
      <c r="E177" s="93"/>
      <c r="F177" s="93"/>
      <c r="G177" s="19">
        <f>SUM(G178)</f>
        <v>4000</v>
      </c>
    </row>
    <row r="178" spans="1:7" ht="12.75">
      <c r="A178" s="13"/>
      <c r="B178" s="7"/>
      <c r="C178" s="8"/>
      <c r="D178" s="40"/>
      <c r="E178" s="47" t="s">
        <v>82</v>
      </c>
      <c r="F178" s="39"/>
      <c r="G178" s="25">
        <v>4000</v>
      </c>
    </row>
    <row r="179" spans="1:7" ht="12.75">
      <c r="A179" s="13"/>
      <c r="B179" s="7"/>
      <c r="C179" s="8"/>
      <c r="D179" s="8"/>
      <c r="E179" s="44"/>
      <c r="F179" s="1"/>
      <c r="G179" s="25"/>
    </row>
    <row r="180" spans="1:7" ht="18.75" customHeight="1">
      <c r="A180" s="13"/>
      <c r="B180" s="7"/>
      <c r="C180" s="96" t="s">
        <v>21</v>
      </c>
      <c r="D180" s="96"/>
      <c r="E180" s="96"/>
      <c r="F180" s="96"/>
      <c r="G180" s="19">
        <f>SUM(G181+G184)</f>
        <v>14712</v>
      </c>
    </row>
    <row r="181" spans="1:7" ht="12.75">
      <c r="A181" s="13"/>
      <c r="B181" s="7"/>
      <c r="C181" s="8"/>
      <c r="D181" s="93" t="s">
        <v>22</v>
      </c>
      <c r="E181" s="93"/>
      <c r="F181" s="93"/>
      <c r="G181" s="19">
        <f>SUM(G182)</f>
        <v>11600</v>
      </c>
    </row>
    <row r="182" spans="1:7" ht="12.75">
      <c r="A182" s="13"/>
      <c r="B182" s="7"/>
      <c r="C182" s="8"/>
      <c r="D182" s="40"/>
      <c r="E182" s="47" t="s">
        <v>80</v>
      </c>
      <c r="F182" s="39"/>
      <c r="G182" s="25">
        <v>11600</v>
      </c>
    </row>
    <row r="183" spans="1:7" ht="12.75">
      <c r="A183" s="13"/>
      <c r="B183" s="7"/>
      <c r="C183" s="8"/>
      <c r="D183" s="40"/>
      <c r="E183" s="39"/>
      <c r="F183" s="39"/>
      <c r="G183" s="25"/>
    </row>
    <row r="184" spans="1:7" ht="12.75">
      <c r="A184" s="13"/>
      <c r="B184" s="7"/>
      <c r="C184" s="8"/>
      <c r="D184" s="96" t="s">
        <v>25</v>
      </c>
      <c r="E184" s="96"/>
      <c r="F184" s="96"/>
      <c r="G184" s="19">
        <f>SUM(G185)</f>
        <v>3112</v>
      </c>
    </row>
    <row r="185" spans="1:7" ht="12.75">
      <c r="A185" s="13"/>
      <c r="B185" s="7"/>
      <c r="C185" s="8"/>
      <c r="D185" s="40"/>
      <c r="E185" s="68" t="s">
        <v>81</v>
      </c>
      <c r="F185" s="38"/>
      <c r="G185" s="25">
        <v>3112</v>
      </c>
    </row>
    <row r="186" spans="1:7" ht="12.75">
      <c r="A186" s="13"/>
      <c r="B186" s="7"/>
      <c r="C186" s="8"/>
      <c r="D186" s="8"/>
      <c r="E186" s="44"/>
      <c r="F186" s="1"/>
      <c r="G186" s="25"/>
    </row>
    <row r="187" spans="1:7" ht="17.25" customHeight="1">
      <c r="A187" s="13"/>
      <c r="B187" s="7"/>
      <c r="C187" s="96" t="s">
        <v>23</v>
      </c>
      <c r="D187" s="96"/>
      <c r="E187" s="96"/>
      <c r="F187" s="96"/>
      <c r="G187" s="19">
        <f>SUM(G188)</f>
        <v>1500</v>
      </c>
    </row>
    <row r="188" spans="1:7" ht="12.75">
      <c r="A188" s="13"/>
      <c r="B188" s="7"/>
      <c r="C188" s="8"/>
      <c r="D188" s="93" t="s">
        <v>30</v>
      </c>
      <c r="E188" s="93"/>
      <c r="F188" s="93"/>
      <c r="G188" s="19">
        <f>SUM(G189)</f>
        <v>1500</v>
      </c>
    </row>
    <row r="189" spans="1:7" ht="12.75">
      <c r="A189" s="13"/>
      <c r="B189" s="7"/>
      <c r="C189" s="8"/>
      <c r="D189" s="8"/>
      <c r="E189" s="44" t="s">
        <v>74</v>
      </c>
      <c r="F189" s="1"/>
      <c r="G189" s="25">
        <v>1500</v>
      </c>
    </row>
    <row r="190" spans="1:7" ht="12.75">
      <c r="A190" s="13"/>
      <c r="B190" s="7"/>
      <c r="C190" s="8"/>
      <c r="D190" s="8"/>
      <c r="E190" s="8"/>
      <c r="F190" s="7"/>
      <c r="G190" s="21"/>
    </row>
    <row r="191" spans="1:7" s="24" customFormat="1" ht="15.75" thickBot="1">
      <c r="A191" s="26">
        <v>14</v>
      </c>
      <c r="B191" s="28" t="s">
        <v>14</v>
      </c>
      <c r="C191" s="28"/>
      <c r="D191" s="28"/>
      <c r="E191" s="28"/>
      <c r="F191" s="28"/>
      <c r="G191" s="76">
        <f>SUM(G192+G196+G201)</f>
        <v>13347</v>
      </c>
    </row>
    <row r="192" spans="1:7" s="24" customFormat="1" ht="15.75" thickTop="1">
      <c r="A192" s="43"/>
      <c r="B192" s="42"/>
      <c r="C192" s="57" t="s">
        <v>26</v>
      </c>
      <c r="D192" s="78"/>
      <c r="E192" s="78"/>
      <c r="F192" s="78"/>
      <c r="G192" s="65">
        <f>SUM(G193)</f>
        <v>500</v>
      </c>
    </row>
    <row r="193" spans="1:7" s="24" customFormat="1" ht="14.25" customHeight="1">
      <c r="A193" s="43"/>
      <c r="B193" s="42"/>
      <c r="C193" s="42"/>
      <c r="D193" s="92" t="s">
        <v>83</v>
      </c>
      <c r="E193" s="92"/>
      <c r="F193" s="92"/>
      <c r="G193" s="82">
        <f>SUM(G194)</f>
        <v>500</v>
      </c>
    </row>
    <row r="194" spans="1:7" s="24" customFormat="1" ht="14.25" customHeight="1">
      <c r="A194" s="43"/>
      <c r="B194" s="42"/>
      <c r="C194" s="42"/>
      <c r="D194" s="77"/>
      <c r="E194" s="90" t="s">
        <v>107</v>
      </c>
      <c r="F194" s="91"/>
      <c r="G194" s="81">
        <v>500</v>
      </c>
    </row>
    <row r="195" spans="1:7" s="24" customFormat="1" ht="13.5" customHeight="1">
      <c r="A195" s="43"/>
      <c r="B195" s="42"/>
      <c r="C195" s="42"/>
      <c r="D195" s="42"/>
      <c r="E195" s="59"/>
      <c r="F195" s="59"/>
      <c r="G195" s="79"/>
    </row>
    <row r="196" spans="1:7" ht="16.5" customHeight="1">
      <c r="A196" s="13"/>
      <c r="B196" s="7"/>
      <c r="C196" s="96" t="s">
        <v>21</v>
      </c>
      <c r="D196" s="96"/>
      <c r="E196" s="96"/>
      <c r="F196" s="96"/>
      <c r="G196" s="23">
        <f>SUM(G197)</f>
        <v>2847</v>
      </c>
    </row>
    <row r="197" spans="1:7" ht="12.75">
      <c r="A197" s="13"/>
      <c r="B197" s="7"/>
      <c r="C197" s="8"/>
      <c r="D197" s="93" t="s">
        <v>22</v>
      </c>
      <c r="E197" s="93"/>
      <c r="F197" s="93"/>
      <c r="G197" s="19">
        <f>SUM(G198:G199)</f>
        <v>2847</v>
      </c>
    </row>
    <row r="198" spans="1:7" ht="12.75">
      <c r="A198" s="13"/>
      <c r="B198" s="7"/>
      <c r="C198" s="8"/>
      <c r="D198" s="40"/>
      <c r="E198" s="47" t="s">
        <v>86</v>
      </c>
      <c r="F198" s="39"/>
      <c r="G198" s="25">
        <v>2500</v>
      </c>
    </row>
    <row r="199" spans="1:7" ht="12.75">
      <c r="A199" s="13"/>
      <c r="B199" s="7"/>
      <c r="C199" s="8"/>
      <c r="D199" s="40"/>
      <c r="E199" s="47" t="s">
        <v>87</v>
      </c>
      <c r="F199" s="39"/>
      <c r="G199" s="25">
        <v>347</v>
      </c>
    </row>
    <row r="200" spans="1:7" ht="12.75">
      <c r="A200" s="13"/>
      <c r="B200" s="7"/>
      <c r="C200" s="8"/>
      <c r="D200" s="8"/>
      <c r="E200" s="44"/>
      <c r="F200" s="1"/>
      <c r="G200" s="20"/>
    </row>
    <row r="201" spans="1:7" ht="12.75">
      <c r="A201" s="13"/>
      <c r="B201" s="7"/>
      <c r="C201" s="8"/>
      <c r="D201" s="96" t="s">
        <v>25</v>
      </c>
      <c r="E201" s="96"/>
      <c r="F201" s="96"/>
      <c r="G201" s="19">
        <f>SUM(G202:G205)</f>
        <v>10000</v>
      </c>
    </row>
    <row r="202" spans="1:7" ht="12.75">
      <c r="A202" s="13"/>
      <c r="B202" s="7"/>
      <c r="C202" s="8"/>
      <c r="D202" s="40"/>
      <c r="E202" s="68" t="s">
        <v>84</v>
      </c>
      <c r="F202" s="38"/>
      <c r="G202" s="25">
        <v>3000</v>
      </c>
    </row>
    <row r="203" spans="1:7" ht="12.75">
      <c r="A203" s="13"/>
      <c r="B203" s="7"/>
      <c r="C203" s="8"/>
      <c r="D203" s="40"/>
      <c r="E203" s="68" t="s">
        <v>85</v>
      </c>
      <c r="F203" s="38"/>
      <c r="G203" s="25">
        <v>2500</v>
      </c>
    </row>
    <row r="204" spans="1:7" ht="12.75">
      <c r="A204" s="13"/>
      <c r="B204" s="7"/>
      <c r="C204" s="8"/>
      <c r="D204" s="40"/>
      <c r="E204" s="68" t="s">
        <v>88</v>
      </c>
      <c r="F204" s="38"/>
      <c r="G204" s="25">
        <v>4000</v>
      </c>
    </row>
    <row r="205" spans="1:7" ht="12.75">
      <c r="A205" s="13"/>
      <c r="B205" s="7"/>
      <c r="C205" s="8"/>
      <c r="D205" s="40"/>
      <c r="E205" s="68" t="s">
        <v>89</v>
      </c>
      <c r="F205" s="38"/>
      <c r="G205" s="25">
        <v>500</v>
      </c>
    </row>
    <row r="206" spans="1:7" ht="12.75">
      <c r="A206" s="13"/>
      <c r="B206" s="7"/>
      <c r="C206" s="8"/>
      <c r="D206" s="8"/>
      <c r="E206" s="44"/>
      <c r="F206" s="1"/>
      <c r="G206" s="20"/>
    </row>
    <row r="207" spans="1:7" s="24" customFormat="1" ht="15.75" thickBot="1">
      <c r="A207" s="26">
        <v>15</v>
      </c>
      <c r="B207" s="94" t="s">
        <v>15</v>
      </c>
      <c r="C207" s="94"/>
      <c r="D207" s="94"/>
      <c r="E207" s="94"/>
      <c r="F207" s="94"/>
      <c r="G207" s="27">
        <f>SUM(G208+G213)</f>
        <v>13706</v>
      </c>
    </row>
    <row r="208" spans="1:7" ht="18.75" customHeight="1" thickTop="1">
      <c r="A208" s="13"/>
      <c r="B208" s="7"/>
      <c r="C208" s="96" t="s">
        <v>21</v>
      </c>
      <c r="D208" s="96"/>
      <c r="E208" s="96"/>
      <c r="F208" s="96"/>
      <c r="G208" s="18">
        <f>SUM(G209)</f>
        <v>4706</v>
      </c>
    </row>
    <row r="209" spans="1:7" ht="12.75">
      <c r="A209" s="13"/>
      <c r="B209" s="7"/>
      <c r="C209" s="8"/>
      <c r="D209" s="93" t="s">
        <v>22</v>
      </c>
      <c r="E209" s="93"/>
      <c r="F209" s="93"/>
      <c r="G209" s="19">
        <f>SUM(G210:G211)</f>
        <v>4706</v>
      </c>
    </row>
    <row r="210" spans="1:7" ht="12.75">
      <c r="A210" s="13"/>
      <c r="B210" s="7"/>
      <c r="C210" s="8"/>
      <c r="D210" s="40"/>
      <c r="E210" s="47" t="s">
        <v>90</v>
      </c>
      <c r="F210" s="39"/>
      <c r="G210" s="25">
        <v>4000</v>
      </c>
    </row>
    <row r="211" spans="1:7" ht="12.75">
      <c r="A211" s="13"/>
      <c r="B211" s="7"/>
      <c r="C211" s="8"/>
      <c r="D211" s="40"/>
      <c r="E211" s="47" t="s">
        <v>87</v>
      </c>
      <c r="F211" s="39"/>
      <c r="G211" s="25">
        <v>706</v>
      </c>
    </row>
    <row r="212" spans="1:7" ht="12.75">
      <c r="A212" s="13"/>
      <c r="B212" s="7"/>
      <c r="C212" s="8"/>
      <c r="D212" s="8"/>
      <c r="E212" s="44"/>
      <c r="F212" s="1"/>
      <c r="G212" s="20"/>
    </row>
    <row r="213" spans="1:7" ht="12.75">
      <c r="A213" s="13"/>
      <c r="B213" s="7"/>
      <c r="C213" s="74" t="s">
        <v>23</v>
      </c>
      <c r="D213" s="38"/>
      <c r="E213" s="38"/>
      <c r="F213" s="38"/>
      <c r="G213" s="19">
        <f>SUM(G214)</f>
        <v>9000</v>
      </c>
    </row>
    <row r="214" spans="1:7" ht="12.75">
      <c r="A214" s="13"/>
      <c r="B214" s="7"/>
      <c r="C214" s="8"/>
      <c r="D214" s="40" t="s">
        <v>24</v>
      </c>
      <c r="E214" s="38"/>
      <c r="F214" s="38"/>
      <c r="G214" s="19">
        <f>SUM(G215)</f>
        <v>9000</v>
      </c>
    </row>
    <row r="215" spans="1:7" ht="12.75">
      <c r="A215" s="13"/>
      <c r="B215" s="7"/>
      <c r="C215" s="8"/>
      <c r="D215" s="40"/>
      <c r="E215" s="68" t="s">
        <v>91</v>
      </c>
      <c r="F215" s="38"/>
      <c r="G215" s="25">
        <v>9000</v>
      </c>
    </row>
    <row r="216" spans="1:7" ht="12.75">
      <c r="A216" s="13"/>
      <c r="B216" s="7"/>
      <c r="C216" s="8"/>
      <c r="D216" s="40"/>
      <c r="E216" s="38"/>
      <c r="F216" s="38"/>
      <c r="G216" s="19"/>
    </row>
    <row r="217" spans="1:7" s="24" customFormat="1" ht="15.75" thickBot="1">
      <c r="A217" s="26">
        <v>16</v>
      </c>
      <c r="B217" s="94" t="s">
        <v>16</v>
      </c>
      <c r="C217" s="94"/>
      <c r="D217" s="94"/>
      <c r="E217" s="94"/>
      <c r="F217" s="94"/>
      <c r="G217" s="27">
        <f>SUM(G218+G222)</f>
        <v>19758</v>
      </c>
    </row>
    <row r="218" spans="1:7" ht="18.75" customHeight="1" thickTop="1">
      <c r="A218" s="13"/>
      <c r="B218" s="7"/>
      <c r="C218" s="96" t="s">
        <v>21</v>
      </c>
      <c r="D218" s="96"/>
      <c r="E218" s="96"/>
      <c r="F218" s="96"/>
      <c r="G218" s="19">
        <f>SUM(G219)</f>
        <v>8000</v>
      </c>
    </row>
    <row r="219" spans="1:7" ht="12.75">
      <c r="A219" s="13"/>
      <c r="B219" s="7"/>
      <c r="C219" s="8"/>
      <c r="D219" s="93" t="s">
        <v>22</v>
      </c>
      <c r="E219" s="93"/>
      <c r="F219" s="93"/>
      <c r="G219" s="19">
        <f>SUM(G220)</f>
        <v>8000</v>
      </c>
    </row>
    <row r="220" spans="1:7" ht="12.75">
      <c r="A220" s="13"/>
      <c r="B220" s="7"/>
      <c r="C220" s="8"/>
      <c r="D220" s="8"/>
      <c r="E220" s="44" t="s">
        <v>94</v>
      </c>
      <c r="F220" s="1"/>
      <c r="G220" s="25">
        <v>8000</v>
      </c>
    </row>
    <row r="221" spans="1:7" ht="12.75">
      <c r="A221" s="13"/>
      <c r="B221" s="7"/>
      <c r="C221" s="8"/>
      <c r="D221" s="8"/>
      <c r="E221" s="44"/>
      <c r="F221" s="1"/>
      <c r="G221" s="25"/>
    </row>
    <row r="222" spans="1:7" ht="18.75" customHeight="1">
      <c r="A222" s="13"/>
      <c r="B222" s="7"/>
      <c r="C222" s="96" t="s">
        <v>23</v>
      </c>
      <c r="D222" s="96"/>
      <c r="E222" s="96"/>
      <c r="F222" s="96"/>
      <c r="G222" s="19">
        <f>SUM(G223)</f>
        <v>11758</v>
      </c>
    </row>
    <row r="223" spans="1:7" ht="12.75">
      <c r="A223" s="13"/>
      <c r="B223" s="7"/>
      <c r="C223" s="8"/>
      <c r="D223" s="93" t="s">
        <v>33</v>
      </c>
      <c r="E223" s="93"/>
      <c r="F223" s="93"/>
      <c r="G223" s="19">
        <f>SUM(G224:G227)</f>
        <v>11758</v>
      </c>
    </row>
    <row r="224" spans="1:7" ht="12.75">
      <c r="A224" s="13"/>
      <c r="B224" s="7"/>
      <c r="C224" s="8"/>
      <c r="D224" s="40"/>
      <c r="E224" s="47" t="s">
        <v>92</v>
      </c>
      <c r="F224" s="39"/>
      <c r="G224" s="25">
        <v>2000</v>
      </c>
    </row>
    <row r="225" spans="1:7" ht="12.75">
      <c r="A225" s="13"/>
      <c r="B225" s="7"/>
      <c r="C225" s="8"/>
      <c r="D225" s="8"/>
      <c r="E225" s="44" t="s">
        <v>93</v>
      </c>
      <c r="F225" s="1"/>
      <c r="G225" s="25">
        <v>2000</v>
      </c>
    </row>
    <row r="226" spans="1:7" ht="12.75">
      <c r="A226" s="13"/>
      <c r="B226" s="7"/>
      <c r="C226" s="8"/>
      <c r="D226" s="8"/>
      <c r="E226" s="44" t="s">
        <v>95</v>
      </c>
      <c r="F226" s="1"/>
      <c r="G226" s="25">
        <v>3000</v>
      </c>
    </row>
    <row r="227" spans="1:7" ht="12.75">
      <c r="A227" s="13"/>
      <c r="B227" s="7"/>
      <c r="C227" s="8"/>
      <c r="D227" s="8"/>
      <c r="E227" s="44" t="s">
        <v>96</v>
      </c>
      <c r="F227" s="1"/>
      <c r="G227" s="25">
        <v>4758</v>
      </c>
    </row>
    <row r="228" spans="1:7" ht="12.75">
      <c r="A228" s="13"/>
      <c r="B228" s="7"/>
      <c r="C228" s="8"/>
      <c r="D228" s="8"/>
      <c r="E228" s="8"/>
      <c r="F228" s="7"/>
      <c r="G228" s="21"/>
    </row>
    <row r="229" spans="1:7" s="24" customFormat="1" ht="15.75" thickBot="1">
      <c r="A229" s="26">
        <v>17</v>
      </c>
      <c r="B229" s="94" t="s">
        <v>17</v>
      </c>
      <c r="C229" s="94"/>
      <c r="D229" s="94"/>
      <c r="E229" s="94"/>
      <c r="F229" s="94"/>
      <c r="G229" s="27">
        <f>SUM(G231+G235)</f>
        <v>23919</v>
      </c>
    </row>
    <row r="230" spans="1:7" ht="18.75" customHeight="1" thickTop="1">
      <c r="A230" s="13"/>
      <c r="B230" s="7"/>
      <c r="C230" s="96" t="s">
        <v>21</v>
      </c>
      <c r="D230" s="96"/>
      <c r="E230" s="96"/>
      <c r="F230" s="96"/>
      <c r="G230" s="18"/>
    </row>
    <row r="231" spans="1:7" ht="12.75">
      <c r="A231" s="13"/>
      <c r="B231" s="7"/>
      <c r="C231" s="8"/>
      <c r="D231" s="93" t="s">
        <v>22</v>
      </c>
      <c r="E231" s="93"/>
      <c r="F231" s="93"/>
      <c r="G231" s="19">
        <f>SUM(G232:G233)</f>
        <v>16000</v>
      </c>
    </row>
    <row r="232" spans="1:7" ht="12.75">
      <c r="A232" s="13"/>
      <c r="B232" s="7"/>
      <c r="C232" s="7"/>
      <c r="D232" s="7"/>
      <c r="E232" s="98" t="s">
        <v>97</v>
      </c>
      <c r="F232" s="99"/>
      <c r="G232" s="20">
        <v>12000</v>
      </c>
    </row>
    <row r="233" spans="1:7" ht="12.75">
      <c r="A233" s="13"/>
      <c r="B233" s="7"/>
      <c r="C233" s="7"/>
      <c r="D233" s="7"/>
      <c r="E233" s="55" t="s">
        <v>99</v>
      </c>
      <c r="F233" s="56"/>
      <c r="G233" s="20">
        <v>4000</v>
      </c>
    </row>
    <row r="234" spans="1:7" ht="12.75">
      <c r="A234" s="13"/>
      <c r="B234" s="7"/>
      <c r="C234" s="7"/>
      <c r="D234" s="7"/>
      <c r="E234" s="98"/>
      <c r="F234" s="99"/>
      <c r="G234" s="20"/>
    </row>
    <row r="235" spans="1:7" ht="12.75">
      <c r="A235" s="13"/>
      <c r="B235" s="7"/>
      <c r="C235" s="8"/>
      <c r="D235" s="40" t="s">
        <v>34</v>
      </c>
      <c r="E235" s="38"/>
      <c r="F235" s="38"/>
      <c r="G235" s="19">
        <f>SUM(G236)</f>
        <v>7919</v>
      </c>
    </row>
    <row r="236" spans="1:7" ht="12.75">
      <c r="A236" s="13"/>
      <c r="B236" s="7"/>
      <c r="C236" s="7"/>
      <c r="D236" s="7"/>
      <c r="E236" s="51" t="s">
        <v>98</v>
      </c>
      <c r="F236" s="9"/>
      <c r="G236" s="20">
        <v>7919</v>
      </c>
    </row>
    <row r="237" spans="1:7" ht="13.5" thickBot="1">
      <c r="A237" s="13"/>
      <c r="B237" s="7"/>
      <c r="C237" s="7"/>
      <c r="D237" s="7"/>
      <c r="E237" s="7"/>
      <c r="F237" s="7"/>
      <c r="G237" s="21"/>
    </row>
    <row r="238" spans="1:7" ht="16.5" thickBot="1" thickTop="1">
      <c r="A238" s="13"/>
      <c r="B238" s="7"/>
      <c r="C238" s="7"/>
      <c r="D238" s="7"/>
      <c r="E238" s="31" t="s">
        <v>31</v>
      </c>
      <c r="F238" s="31"/>
      <c r="G238" s="32">
        <f>SUM(G229+G217+G207+G191+G175+G149+G144+G133+G120+G111+G95+G79+G58+G40+G25+G17+G8)</f>
        <v>316284</v>
      </c>
    </row>
    <row r="239" spans="1:7" ht="13.5" thickTop="1">
      <c r="A239" s="13"/>
      <c r="B239" s="7"/>
      <c r="C239" s="7"/>
      <c r="D239" s="7"/>
      <c r="E239" s="7"/>
      <c r="F239" s="7"/>
      <c r="G239" s="21"/>
    </row>
    <row r="248" spans="1:7" ht="12.75">
      <c r="A248"/>
      <c r="F248" t="s">
        <v>32</v>
      </c>
      <c r="G248"/>
    </row>
  </sheetData>
  <sheetProtection/>
  <mergeCells count="90">
    <mergeCell ref="C41:F41"/>
    <mergeCell ref="C96:F96"/>
    <mergeCell ref="D97:F97"/>
    <mergeCell ref="E98:F98"/>
    <mergeCell ref="E99:F99"/>
    <mergeCell ref="C59:F59"/>
    <mergeCell ref="D85:F85"/>
    <mergeCell ref="C91:F91"/>
    <mergeCell ref="D46:F46"/>
    <mergeCell ref="D51:F51"/>
    <mergeCell ref="A4:G5"/>
    <mergeCell ref="F1:G1"/>
    <mergeCell ref="F2:G2"/>
    <mergeCell ref="B79:F79"/>
    <mergeCell ref="B17:E17"/>
    <mergeCell ref="C26:F26"/>
    <mergeCell ref="D27:F27"/>
    <mergeCell ref="C9:F9"/>
    <mergeCell ref="D10:F10"/>
    <mergeCell ref="C13:F13"/>
    <mergeCell ref="D159:F159"/>
    <mergeCell ref="E162:F162"/>
    <mergeCell ref="D177:F177"/>
    <mergeCell ref="D101:F101"/>
    <mergeCell ref="D88:F88"/>
    <mergeCell ref="C71:F71"/>
    <mergeCell ref="D72:F72"/>
    <mergeCell ref="D122:F122"/>
    <mergeCell ref="D113:F113"/>
    <mergeCell ref="C121:F121"/>
    <mergeCell ref="B207:F207"/>
    <mergeCell ref="C125:F125"/>
    <mergeCell ref="D126:F126"/>
    <mergeCell ref="C145:F145"/>
    <mergeCell ref="B175:F175"/>
    <mergeCell ref="D197:F197"/>
    <mergeCell ref="D184:F184"/>
    <mergeCell ref="D154:F154"/>
    <mergeCell ref="C196:F196"/>
    <mergeCell ref="D181:F181"/>
    <mergeCell ref="E232:F232"/>
    <mergeCell ref="E234:F234"/>
    <mergeCell ref="C21:F21"/>
    <mergeCell ref="D22:F22"/>
    <mergeCell ref="C34:F34"/>
    <mergeCell ref="D35:F35"/>
    <mergeCell ref="B217:F217"/>
    <mergeCell ref="D231:F231"/>
    <mergeCell ref="C222:F222"/>
    <mergeCell ref="D223:F223"/>
    <mergeCell ref="C63:F63"/>
    <mergeCell ref="D64:F64"/>
    <mergeCell ref="D163:F163"/>
    <mergeCell ref="C112:F112"/>
    <mergeCell ref="C168:F168"/>
    <mergeCell ref="C187:F187"/>
    <mergeCell ref="D107:F107"/>
    <mergeCell ref="C180:F180"/>
    <mergeCell ref="D169:F169"/>
    <mergeCell ref="C176:F176"/>
    <mergeCell ref="D151:F151"/>
    <mergeCell ref="C158:F158"/>
    <mergeCell ref="D146:F146"/>
    <mergeCell ref="B229:F229"/>
    <mergeCell ref="D219:F219"/>
    <mergeCell ref="C230:F230"/>
    <mergeCell ref="D201:F201"/>
    <mergeCell ref="C218:F218"/>
    <mergeCell ref="D209:F209"/>
    <mergeCell ref="C208:F208"/>
    <mergeCell ref="D14:F14"/>
    <mergeCell ref="C18:F18"/>
    <mergeCell ref="C84:F84"/>
    <mergeCell ref="C50:F50"/>
    <mergeCell ref="D30:F30"/>
    <mergeCell ref="D81:F81"/>
    <mergeCell ref="D19:F19"/>
    <mergeCell ref="C75:F75"/>
    <mergeCell ref="D76:F76"/>
    <mergeCell ref="C80:F80"/>
    <mergeCell ref="D193:F193"/>
    <mergeCell ref="D188:F188"/>
    <mergeCell ref="B25:F25"/>
    <mergeCell ref="B40:F40"/>
    <mergeCell ref="B58:F58"/>
    <mergeCell ref="C45:F45"/>
    <mergeCell ref="D55:F55"/>
    <mergeCell ref="B133:F133"/>
    <mergeCell ref="B149:F149"/>
    <mergeCell ref="C150:F150"/>
  </mergeCells>
  <printOptions/>
  <pageMargins left="0.52" right="0.48" top="0.48" bottom="0.54" header="0.5" footer="0.5"/>
  <pageSetup fitToHeight="1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Lubicz</dc:creator>
  <cp:keywords/>
  <dc:description/>
  <cp:lastModifiedBy>UG LUBICZ</cp:lastModifiedBy>
  <cp:lastPrinted>2012-11-12T08:10:59Z</cp:lastPrinted>
  <dcterms:created xsi:type="dcterms:W3CDTF">2011-11-15T09:21:50Z</dcterms:created>
  <dcterms:modified xsi:type="dcterms:W3CDTF">2013-02-05T09:22:14Z</dcterms:modified>
  <cp:category/>
  <cp:version/>
  <cp:contentType/>
  <cp:contentStatus/>
</cp:coreProperties>
</file>