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<sst xmlns="http://schemas.openxmlformats.org/spreadsheetml/2006/main" count="44" uniqueCount="36">
  <si>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załącznik nr 9</t>
  </si>
  <si>
    <t xml:space="preserve">do uchwały Rady Gminy Lubicz Nr VIII/129/03 </t>
  </si>
  <si>
    <t>z dnia 16.06.2003r.</t>
  </si>
  <si>
    <t>Planowane  spłaty  zobowiązań  na  2003 rok  i  lata  następne</t>
  </si>
  <si>
    <t>L.p.</t>
  </si>
  <si>
    <t>Tytuł spłaty</t>
  </si>
  <si>
    <t>Planowane spłaty zobowiązań na lata w tys.zł :</t>
  </si>
  <si>
    <t>2000r.</t>
  </si>
  <si>
    <t>2001r.</t>
  </si>
  <si>
    <t>2002r.</t>
  </si>
  <si>
    <t>2003r.</t>
  </si>
  <si>
    <t>2004r.</t>
  </si>
  <si>
    <t>2005r.</t>
  </si>
  <si>
    <t>2006r.</t>
  </si>
  <si>
    <t>2007r</t>
  </si>
  <si>
    <t>2008r.</t>
  </si>
  <si>
    <t>2009r.</t>
  </si>
  <si>
    <t>2010r.</t>
  </si>
  <si>
    <t>1.</t>
  </si>
  <si>
    <t>Spłata kredytów:</t>
  </si>
  <si>
    <t xml:space="preserve">        kapitał</t>
  </si>
  <si>
    <t xml:space="preserve">rezerwa na różnice kursowe </t>
  </si>
  <si>
    <r>
      <t xml:space="preserve">        krótkoterminowego </t>
    </r>
    <r>
      <rPr>
        <b/>
        <sz val="8"/>
        <rFont val="Arial CE"/>
        <family val="2"/>
      </rPr>
      <t xml:space="preserve"> </t>
    </r>
  </si>
  <si>
    <t>rezerwa na różnice kursowe dot.spłat krótkoterm.</t>
  </si>
  <si>
    <t>-</t>
  </si>
  <si>
    <t xml:space="preserve">        odsetki    </t>
  </si>
  <si>
    <t xml:space="preserve">rezerwa na spł.odsetek zw. z różnicami kursowymi  </t>
  </si>
  <si>
    <t>2.</t>
  </si>
  <si>
    <t>Spłata pożyczki:</t>
  </si>
  <si>
    <t xml:space="preserve">krótkoterminowej </t>
  </si>
  <si>
    <t>3.</t>
  </si>
  <si>
    <t>Potencjalne kwoty spłat z tyt.</t>
  </si>
  <si>
    <t>udzielonych poręczeń</t>
  </si>
  <si>
    <t>R  a  z  e  m :</t>
  </si>
  <si>
    <t>stosunek łącznych spłat do pla-nowanych dochodów budżetu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</si>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</sst>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7">
    <font>
      <sz val="10"/>
      <name val="Arial CE"/>
      <family val="0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2" borderId="13" xfId="0" applyFill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4" fontId="3" fillId="0" borderId="16" xfId="15" applyNumberFormat="1" applyFont="1" applyBorder="1" applyAlignment="1">
      <alignment/>
    </xf>
    <xf numFmtId="164" fontId="3" fillId="0" borderId="17" xfId="15" applyNumberFormat="1" applyFont="1" applyBorder="1" applyAlignment="1">
      <alignment/>
    </xf>
    <xf numFmtId="164" fontId="3" fillId="0" borderId="15" xfId="15" applyNumberFormat="1" applyFont="1" applyBorder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/>
    </xf>
    <xf numFmtId="164" fontId="0" fillId="0" borderId="19" xfId="15" applyNumberFormat="1" applyBorder="1" applyAlignment="1">
      <alignment/>
    </xf>
    <xf numFmtId="164" fontId="0" fillId="0" borderId="20" xfId="15" applyNumberFormat="1" applyBorder="1" applyAlignment="1">
      <alignment/>
    </xf>
    <xf numFmtId="164" fontId="0" fillId="0" borderId="18" xfId="15" applyNumberFormat="1" applyFill="1" applyBorder="1" applyAlignment="1">
      <alignment/>
    </xf>
    <xf numFmtId="164" fontId="0" fillId="0" borderId="18" xfId="15" applyNumberFormat="1" applyBorder="1" applyAlignment="1">
      <alignment/>
    </xf>
    <xf numFmtId="0" fontId="0" fillId="0" borderId="20" xfId="0" applyBorder="1" applyAlignment="1">
      <alignment/>
    </xf>
    <xf numFmtId="164" fontId="0" fillId="0" borderId="19" xfId="15" applyNumberFormat="1" applyFont="1" applyFill="1" applyBorder="1" applyAlignment="1">
      <alignment/>
    </xf>
    <xf numFmtId="164" fontId="0" fillId="0" borderId="18" xfId="15" applyNumberFormat="1" applyFont="1" applyFill="1" applyBorder="1" applyAlignment="1">
      <alignment/>
    </xf>
    <xf numFmtId="0" fontId="6" fillId="0" borderId="18" xfId="0" applyFont="1" applyBorder="1" applyAlignment="1">
      <alignment horizontal="left" wrapText="1" indent="2"/>
    </xf>
    <xf numFmtId="164" fontId="0" fillId="0" borderId="19" xfId="15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6" xfId="0" applyFont="1" applyBorder="1" applyAlignment="1">
      <alignment horizontal="left" wrapText="1" indent="2"/>
    </xf>
    <xf numFmtId="164" fontId="0" fillId="0" borderId="21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21" xfId="15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164" fontId="3" fillId="0" borderId="19" xfId="15" applyNumberFormat="1" applyFont="1" applyBorder="1" applyAlignment="1">
      <alignment/>
    </xf>
    <xf numFmtId="164" fontId="3" fillId="0" borderId="20" xfId="15" applyNumberFormat="1" applyFont="1" applyBorder="1" applyAlignment="1">
      <alignment/>
    </xf>
    <xf numFmtId="164" fontId="3" fillId="0" borderId="18" xfId="15" applyNumberFormat="1" applyFont="1" applyBorder="1" applyAlignment="1">
      <alignment/>
    </xf>
    <xf numFmtId="164" fontId="0" fillId="0" borderId="19" xfId="15" applyNumberFormat="1" applyFill="1" applyBorder="1" applyAlignment="1">
      <alignment/>
    </xf>
    <xf numFmtId="164" fontId="0" fillId="0" borderId="19" xfId="15" applyNumberFormat="1" applyBorder="1" applyAlignment="1">
      <alignment horizontal="center"/>
    </xf>
    <xf numFmtId="0" fontId="6" fillId="0" borderId="18" xfId="0" applyFont="1" applyBorder="1" applyAlignment="1">
      <alignment horizontal="left" indent="2"/>
    </xf>
    <xf numFmtId="0" fontId="6" fillId="0" borderId="7" xfId="0" applyFont="1" applyBorder="1" applyAlignment="1">
      <alignment/>
    </xf>
    <xf numFmtId="0" fontId="0" fillId="0" borderId="21" xfId="0" applyBorder="1" applyAlignment="1">
      <alignment horizontal="center"/>
    </xf>
    <xf numFmtId="164" fontId="0" fillId="0" borderId="6" xfId="15" applyNumberFormat="1" applyFont="1" applyFill="1" applyBorder="1" applyAlignment="1">
      <alignment/>
    </xf>
    <xf numFmtId="164" fontId="0" fillId="0" borderId="21" xfId="15" applyNumberFormat="1" applyBorder="1" applyAlignment="1">
      <alignment horizontal="center"/>
    </xf>
    <xf numFmtId="0" fontId="5" fillId="0" borderId="0" xfId="0" applyFont="1" applyAlignment="1">
      <alignment/>
    </xf>
    <xf numFmtId="164" fontId="3" fillId="0" borderId="14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164" fontId="3" fillId="0" borderId="4" xfId="15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164" fontId="3" fillId="0" borderId="21" xfId="15" applyNumberFormat="1" applyFont="1" applyBorder="1" applyAlignment="1">
      <alignment/>
    </xf>
    <xf numFmtId="164" fontId="3" fillId="0" borderId="14" xfId="15" applyNumberFormat="1" applyFont="1" applyFill="1" applyBorder="1" applyAlignment="1">
      <alignment/>
    </xf>
    <xf numFmtId="164" fontId="3" fillId="0" borderId="21" xfId="15" applyNumberFormat="1" applyFont="1" applyBorder="1" applyAlignment="1">
      <alignment horizontal="center"/>
    </xf>
    <xf numFmtId="164" fontId="3" fillId="0" borderId="4" xfId="15" applyNumberFormat="1" applyFont="1" applyFill="1" applyBorder="1" applyAlignment="1">
      <alignment/>
    </xf>
    <xf numFmtId="164" fontId="3" fillId="0" borderId="21" xfId="15" applyNumberFormat="1" applyFont="1" applyFill="1" applyBorder="1" applyAlignment="1">
      <alignment/>
    </xf>
    <xf numFmtId="43" fontId="3" fillId="3" borderId="19" xfId="0" applyNumberFormat="1" applyFont="1" applyFill="1" applyBorder="1" applyAlignment="1">
      <alignment horizontal="right"/>
    </xf>
    <xf numFmtId="164" fontId="3" fillId="3" borderId="19" xfId="15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0" xfId="15" applyNumberFormat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1" sqref="B1"/>
    </sheetView>
  </sheetViews>
  <sheetFormatPr defaultColWidth="9.00390625" defaultRowHeight="12.75"/>
  <cols>
    <col min="2" max="2" width="15.375" style="0" customWidth="1"/>
    <col min="3" max="3" width="12.875" style="0" customWidth="1"/>
    <col min="4" max="4" width="14.75390625" style="0" customWidth="1"/>
    <col min="5" max="5" width="13.625" style="0" customWidth="1"/>
    <col min="6" max="6" width="14.125" style="0" customWidth="1"/>
    <col min="7" max="7" width="13.75390625" style="0" customWidth="1"/>
    <col min="8" max="8" width="14.625" style="0" customWidth="1"/>
  </cols>
  <sheetData>
    <row r="1" spans="12:14" ht="12.75">
      <c r="L1" s="1" t="s">
        <v>0</v>
      </c>
      <c r="M1" s="2"/>
      <c r="N1" s="3"/>
    </row>
    <row r="2" spans="12:14" ht="12.75">
      <c r="L2" s="4" t="s">
        <v>1</v>
      </c>
      <c r="M2" s="5"/>
      <c r="N2" s="6"/>
    </row>
    <row r="3" spans="12:14" ht="12.75">
      <c r="L3" s="7" t="s">
        <v>2</v>
      </c>
      <c r="M3" s="8"/>
      <c r="N3" s="9"/>
    </row>
    <row r="4" spans="1:14" ht="12.75">
      <c r="A4" s="72"/>
      <c r="B4" s="72"/>
      <c r="C4" s="72"/>
      <c r="D4" s="72"/>
      <c r="E4" s="72"/>
      <c r="F4" s="72"/>
      <c r="G4" s="72"/>
      <c r="H4" s="72"/>
      <c r="I4" s="72"/>
      <c r="L4" s="10"/>
      <c r="M4" s="10"/>
      <c r="N4" s="10"/>
    </row>
    <row r="5" spans="1:14" ht="18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ht="13.5" thickBot="1">
      <c r="K6" s="11"/>
    </row>
    <row r="7" spans="1:14" ht="13.5" thickBot="1">
      <c r="A7" s="74" t="s">
        <v>4</v>
      </c>
      <c r="B7" s="76" t="s">
        <v>5</v>
      </c>
      <c r="C7" s="78" t="s">
        <v>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13.5" thickBot="1">
      <c r="A8" s="75"/>
      <c r="B8" s="77"/>
      <c r="C8" s="12" t="s">
        <v>7</v>
      </c>
      <c r="D8" s="13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5"/>
      <c r="J8" s="14" t="s">
        <v>13</v>
      </c>
      <c r="K8" s="14" t="s">
        <v>14</v>
      </c>
      <c r="L8" s="14" t="s">
        <v>15</v>
      </c>
      <c r="M8" s="14" t="s">
        <v>16</v>
      </c>
      <c r="N8" s="16" t="s">
        <v>17</v>
      </c>
    </row>
    <row r="9" spans="1:14" ht="12.75">
      <c r="A9" s="17" t="s">
        <v>18</v>
      </c>
      <c r="B9" s="18" t="s">
        <v>19</v>
      </c>
      <c r="C9" s="19">
        <f>C10+C12+C14</f>
        <v>425.3</v>
      </c>
      <c r="D9" s="20">
        <f>D10+D12+D14+D15</f>
        <v>1455.8000000000002</v>
      </c>
      <c r="E9" s="19">
        <f>E10+E11+E12+E14+E15</f>
        <v>2411.8999999999996</v>
      </c>
      <c r="F9" s="21">
        <v>2573.3</v>
      </c>
      <c r="G9" s="20">
        <v>2718.3</v>
      </c>
      <c r="H9" s="19">
        <v>2559.8</v>
      </c>
      <c r="I9" s="20">
        <f aca="true" t="shared" si="0" ref="I9:N9">I10+I11+I12+I13+I14+I15</f>
        <v>0</v>
      </c>
      <c r="J9" s="20">
        <v>705</v>
      </c>
      <c r="K9" s="19">
        <v>630</v>
      </c>
      <c r="L9" s="19">
        <f t="shared" si="0"/>
        <v>0</v>
      </c>
      <c r="M9" s="21">
        <f t="shared" si="0"/>
        <v>0</v>
      </c>
      <c r="N9" s="19">
        <f t="shared" si="0"/>
        <v>0</v>
      </c>
    </row>
    <row r="10" spans="1:14" ht="12.75">
      <c r="A10" s="22"/>
      <c r="B10" s="23" t="s">
        <v>20</v>
      </c>
      <c r="C10" s="24">
        <v>95.2</v>
      </c>
      <c r="D10" s="25">
        <v>450.7</v>
      </c>
      <c r="E10" s="24">
        <v>1215.6</v>
      </c>
      <c r="F10" s="26">
        <v>1870</v>
      </c>
      <c r="G10" s="27">
        <v>2305.3</v>
      </c>
      <c r="H10" s="24">
        <v>2341.5</v>
      </c>
      <c r="I10" s="28"/>
      <c r="J10" s="27">
        <v>640</v>
      </c>
      <c r="K10" s="24">
        <v>610</v>
      </c>
      <c r="L10" s="29">
        <v>0</v>
      </c>
      <c r="M10" s="30">
        <v>0</v>
      </c>
      <c r="N10" s="29">
        <v>0</v>
      </c>
    </row>
    <row r="11" spans="1:14" ht="33.75">
      <c r="A11" s="22"/>
      <c r="B11" s="31" t="s">
        <v>21</v>
      </c>
      <c r="C11" s="24"/>
      <c r="D11" s="25">
        <v>0</v>
      </c>
      <c r="E11" s="24">
        <v>72</v>
      </c>
      <c r="F11" s="26">
        <v>113.5</v>
      </c>
      <c r="G11" s="27">
        <v>0</v>
      </c>
      <c r="H11" s="24">
        <v>0</v>
      </c>
      <c r="I11" s="28"/>
      <c r="J11" s="27">
        <v>0</v>
      </c>
      <c r="K11" s="24">
        <v>0</v>
      </c>
      <c r="L11" s="29">
        <v>0</v>
      </c>
      <c r="M11" s="30">
        <v>0</v>
      </c>
      <c r="N11" s="29">
        <v>0</v>
      </c>
    </row>
    <row r="12" spans="1:14" ht="12.75">
      <c r="A12" s="22"/>
      <c r="B12" s="23" t="s">
        <v>22</v>
      </c>
      <c r="C12" s="24">
        <v>0</v>
      </c>
      <c r="D12" s="25">
        <v>400</v>
      </c>
      <c r="E12" s="24">
        <v>258.4</v>
      </c>
      <c r="F12" s="26">
        <v>1000</v>
      </c>
      <c r="G12" s="27">
        <v>0</v>
      </c>
      <c r="H12" s="24">
        <v>1917.8</v>
      </c>
      <c r="I12" s="28"/>
      <c r="J12" s="27">
        <v>0</v>
      </c>
      <c r="K12" s="32">
        <v>610</v>
      </c>
      <c r="L12" s="29">
        <v>0</v>
      </c>
      <c r="M12" s="30">
        <v>0</v>
      </c>
      <c r="N12" s="29">
        <v>0</v>
      </c>
    </row>
    <row r="13" spans="1:14" ht="56.25">
      <c r="A13" s="22"/>
      <c r="B13" s="31" t="s">
        <v>23</v>
      </c>
      <c r="C13" s="24"/>
      <c r="D13" s="25">
        <v>0</v>
      </c>
      <c r="E13" s="32" t="s">
        <v>24</v>
      </c>
      <c r="F13" s="26">
        <v>200</v>
      </c>
      <c r="G13" s="27">
        <v>0</v>
      </c>
      <c r="H13" s="24">
        <v>248</v>
      </c>
      <c r="I13" s="28"/>
      <c r="J13" s="27">
        <v>0</v>
      </c>
      <c r="K13" s="32"/>
      <c r="L13" s="29">
        <v>0</v>
      </c>
      <c r="M13" s="30">
        <v>0</v>
      </c>
      <c r="N13" s="29">
        <v>0</v>
      </c>
    </row>
    <row r="14" spans="1:14" ht="12.75">
      <c r="A14" s="22"/>
      <c r="B14" s="23" t="s">
        <v>25</v>
      </c>
      <c r="C14" s="24">
        <v>330.1</v>
      </c>
      <c r="D14" s="25">
        <v>590.6</v>
      </c>
      <c r="E14" s="24">
        <v>809.7</v>
      </c>
      <c r="F14" s="27">
        <v>585.8</v>
      </c>
      <c r="G14" s="27">
        <v>413</v>
      </c>
      <c r="H14" s="24">
        <v>218.3</v>
      </c>
      <c r="I14" s="28"/>
      <c r="J14" s="27">
        <v>65</v>
      </c>
      <c r="K14" s="24">
        <v>20</v>
      </c>
      <c r="L14" s="29">
        <v>0</v>
      </c>
      <c r="M14" s="30">
        <v>0</v>
      </c>
      <c r="N14" s="29">
        <v>0</v>
      </c>
    </row>
    <row r="15" spans="1:14" ht="45">
      <c r="A15" s="33"/>
      <c r="B15" s="34" t="s">
        <v>26</v>
      </c>
      <c r="C15" s="35"/>
      <c r="D15" s="36">
        <v>14.5</v>
      </c>
      <c r="E15" s="35">
        <v>56.2</v>
      </c>
      <c r="F15" s="37">
        <v>4</v>
      </c>
      <c r="G15" s="37">
        <v>0</v>
      </c>
      <c r="H15" s="35">
        <v>0</v>
      </c>
      <c r="I15" s="38"/>
      <c r="J15" s="37">
        <v>0</v>
      </c>
      <c r="K15" s="35">
        <v>0</v>
      </c>
      <c r="L15" s="39">
        <v>0</v>
      </c>
      <c r="M15" s="36">
        <v>0</v>
      </c>
      <c r="N15" s="35">
        <v>0</v>
      </c>
    </row>
    <row r="16" spans="1:14" ht="12.75">
      <c r="A16" s="17" t="s">
        <v>27</v>
      </c>
      <c r="B16" s="40" t="s">
        <v>28</v>
      </c>
      <c r="C16" s="41">
        <f aca="true" t="shared" si="1" ref="C16:M16">C17+C18+C19</f>
        <v>353</v>
      </c>
      <c r="D16" s="42">
        <f t="shared" si="1"/>
        <v>430.09999999999997</v>
      </c>
      <c r="E16" s="41">
        <f t="shared" si="1"/>
        <v>307.2</v>
      </c>
      <c r="F16" s="43">
        <v>94.8</v>
      </c>
      <c r="G16" s="41">
        <f t="shared" si="1"/>
        <v>132.1</v>
      </c>
      <c r="H16" s="41">
        <f t="shared" si="1"/>
        <v>304</v>
      </c>
      <c r="I16" s="41">
        <f t="shared" si="1"/>
        <v>0</v>
      </c>
      <c r="J16" s="41">
        <f t="shared" si="1"/>
        <v>293.8</v>
      </c>
      <c r="K16" s="41">
        <f t="shared" si="1"/>
        <v>283.8</v>
      </c>
      <c r="L16" s="43">
        <f t="shared" si="1"/>
        <v>253.6</v>
      </c>
      <c r="M16" s="41">
        <f t="shared" si="1"/>
        <v>187.3</v>
      </c>
      <c r="N16" s="41">
        <v>181.9</v>
      </c>
    </row>
    <row r="17" spans="1:14" ht="12.75">
      <c r="A17" s="22"/>
      <c r="B17" s="23" t="s">
        <v>20</v>
      </c>
      <c r="C17" s="24">
        <v>280</v>
      </c>
      <c r="D17" s="25">
        <v>240</v>
      </c>
      <c r="E17" s="24">
        <v>245</v>
      </c>
      <c r="F17" s="44">
        <v>52.5</v>
      </c>
      <c r="G17" s="24">
        <v>96.3</v>
      </c>
      <c r="H17" s="24">
        <v>259.5</v>
      </c>
      <c r="I17" s="28"/>
      <c r="J17" s="24">
        <v>259.5</v>
      </c>
      <c r="K17" s="45">
        <v>259.5</v>
      </c>
      <c r="L17" s="30">
        <v>239.6</v>
      </c>
      <c r="M17" s="29">
        <v>180</v>
      </c>
      <c r="N17" s="29">
        <v>180</v>
      </c>
    </row>
    <row r="18" spans="1:14" ht="12.75">
      <c r="A18" s="22"/>
      <c r="B18" s="46" t="s">
        <v>29</v>
      </c>
      <c r="C18" s="24">
        <v>0</v>
      </c>
      <c r="D18" s="25">
        <v>100.9</v>
      </c>
      <c r="E18" s="24">
        <v>0</v>
      </c>
      <c r="F18" s="26">
        <v>255</v>
      </c>
      <c r="G18" s="24">
        <v>0</v>
      </c>
      <c r="H18" s="24">
        <v>0</v>
      </c>
      <c r="I18" s="28"/>
      <c r="J18" s="24">
        <v>0</v>
      </c>
      <c r="K18" s="45">
        <v>0</v>
      </c>
      <c r="L18" s="30">
        <v>0</v>
      </c>
      <c r="M18" s="29">
        <v>0</v>
      </c>
      <c r="N18" s="29">
        <v>180</v>
      </c>
    </row>
    <row r="19" spans="1:14" ht="12.75">
      <c r="A19" s="33"/>
      <c r="B19" s="47" t="s">
        <v>25</v>
      </c>
      <c r="C19" s="35">
        <v>73</v>
      </c>
      <c r="D19" s="36">
        <v>89.2</v>
      </c>
      <c r="E19" s="35">
        <v>62.2</v>
      </c>
      <c r="F19" s="37">
        <v>42.3</v>
      </c>
      <c r="G19" s="35">
        <v>35.8</v>
      </c>
      <c r="H19" s="35">
        <v>44.5</v>
      </c>
      <c r="J19" s="35">
        <v>34.3</v>
      </c>
      <c r="K19" s="48">
        <v>24.3</v>
      </c>
      <c r="L19" s="49">
        <v>14</v>
      </c>
      <c r="M19" s="48">
        <v>7.3</v>
      </c>
      <c r="N19" s="50">
        <v>1.9</v>
      </c>
    </row>
    <row r="20" spans="1:14" ht="12.75">
      <c r="A20" s="17" t="s">
        <v>30</v>
      </c>
      <c r="B20" s="51" t="s">
        <v>31</v>
      </c>
      <c r="C20" s="52"/>
      <c r="D20" s="53"/>
      <c r="E20" s="52"/>
      <c r="F20" s="54"/>
      <c r="G20" s="52"/>
      <c r="H20" s="52"/>
      <c r="I20" s="10"/>
      <c r="J20" s="17"/>
      <c r="K20" s="55"/>
      <c r="L20" s="10"/>
      <c r="M20" s="56"/>
      <c r="N20" s="56"/>
    </row>
    <row r="21" spans="1:14" ht="12.75">
      <c r="A21" s="17"/>
      <c r="B21" s="51" t="s">
        <v>32</v>
      </c>
      <c r="C21" s="57">
        <v>0</v>
      </c>
      <c r="D21" s="53">
        <v>0</v>
      </c>
      <c r="E21" s="57">
        <v>0</v>
      </c>
      <c r="F21" s="58">
        <v>0</v>
      </c>
      <c r="G21" s="57">
        <v>0</v>
      </c>
      <c r="H21" s="57">
        <v>0</v>
      </c>
      <c r="I21" s="10"/>
      <c r="J21" s="52">
        <v>0</v>
      </c>
      <c r="K21" s="59">
        <v>0</v>
      </c>
      <c r="L21" s="60">
        <v>0</v>
      </c>
      <c r="M21" s="61">
        <v>0</v>
      </c>
      <c r="N21" s="61">
        <v>0</v>
      </c>
    </row>
    <row r="22" spans="1:14" ht="12.75">
      <c r="A22" s="67" t="s">
        <v>33</v>
      </c>
      <c r="B22" s="68"/>
      <c r="C22" s="62">
        <f aca="true" t="shared" si="2" ref="C22:N22">C9+C16+C20</f>
        <v>778.3</v>
      </c>
      <c r="D22" s="63">
        <f t="shared" si="2"/>
        <v>1885.9</v>
      </c>
      <c r="E22" s="63">
        <f t="shared" si="2"/>
        <v>2719.0999999999995</v>
      </c>
      <c r="F22" s="63">
        <v>2668.1</v>
      </c>
      <c r="G22" s="63">
        <f t="shared" si="2"/>
        <v>2850.4</v>
      </c>
      <c r="H22" s="63">
        <f t="shared" si="2"/>
        <v>2863.8</v>
      </c>
      <c r="I22" s="63">
        <f t="shared" si="2"/>
        <v>0</v>
      </c>
      <c r="J22" s="63">
        <f t="shared" si="2"/>
        <v>998.8</v>
      </c>
      <c r="K22" s="63">
        <f t="shared" si="2"/>
        <v>913.8</v>
      </c>
      <c r="L22" s="63">
        <f t="shared" si="2"/>
        <v>253.6</v>
      </c>
      <c r="M22" s="63">
        <f t="shared" si="2"/>
        <v>187.3</v>
      </c>
      <c r="N22" s="63">
        <f t="shared" si="2"/>
        <v>181.9</v>
      </c>
    </row>
    <row r="23" spans="1:14" ht="12.75">
      <c r="A23" s="69" t="s">
        <v>34</v>
      </c>
      <c r="B23" s="70"/>
      <c r="C23" s="64"/>
      <c r="D23" s="65">
        <v>10.5</v>
      </c>
      <c r="E23" s="65">
        <v>14.5</v>
      </c>
      <c r="F23" s="45">
        <v>10.4</v>
      </c>
      <c r="G23" s="45">
        <v>11.4</v>
      </c>
      <c r="H23" s="45">
        <v>10.1</v>
      </c>
      <c r="I23" s="66"/>
      <c r="J23" s="45">
        <v>3.8</v>
      </c>
      <c r="K23" s="45">
        <v>3.4</v>
      </c>
      <c r="L23" s="65">
        <v>0.9</v>
      </c>
      <c r="M23" s="65">
        <v>0.7</v>
      </c>
      <c r="N23" s="65">
        <v>0.6</v>
      </c>
    </row>
    <row r="24" spans="1:14" ht="12.75">
      <c r="A24" s="71" t="s">
        <v>35</v>
      </c>
      <c r="B24" s="71"/>
      <c r="C24" s="71"/>
      <c r="D24" s="71"/>
      <c r="E24" s="71"/>
      <c r="F24" s="71"/>
      <c r="G24" s="71"/>
      <c r="H24" s="71"/>
      <c r="I24" t="s">
        <v>35</v>
      </c>
      <c r="J24" t="s">
        <v>35</v>
      </c>
      <c r="K24" t="s">
        <v>35</v>
      </c>
      <c r="L24" t="s">
        <v>35</v>
      </c>
      <c r="M24" t="s">
        <v>35</v>
      </c>
      <c r="N24" t="s">
        <v>35</v>
      </c>
    </row>
  </sheetData>
  <mergeCells count="8">
    <mergeCell ref="A22:B22"/>
    <mergeCell ref="A23:B23"/>
    <mergeCell ref="A24:H24"/>
    <mergeCell ref="A4:I4"/>
    <mergeCell ref="A5:N5"/>
    <mergeCell ref="A7:A8"/>
    <mergeCell ref="B7:B8"/>
    <mergeCell ref="C7:N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dcterms:created xsi:type="dcterms:W3CDTF">2003-07-08T07:48:39Z</dcterms:created>
  <dcterms:modified xsi:type="dcterms:W3CDTF">2003-07-08T08:02:27Z</dcterms:modified>
  <cp:category/>
  <cp:version/>
  <cp:contentType/>
  <cp:contentStatus/>
</cp:coreProperties>
</file>