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8460" windowHeight="552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'Arkusz1'!$A$3:$O$28</definedName>
  </definedNames>
  <calcPr fullCalcOnLoad="1"/>
</workbook>
</file>

<file path=xl/sharedStrings.xml><?xml version="1.0" encoding="utf-8"?>
<sst xmlns="http://schemas.openxmlformats.org/spreadsheetml/2006/main" count="47" uniqueCount="38">
  <si>
    <t>L.p.</t>
  </si>
  <si>
    <t>2000r.</t>
  </si>
  <si>
    <t>2001r.</t>
  </si>
  <si>
    <t>2002r.</t>
  </si>
  <si>
    <t>2003r.</t>
  </si>
  <si>
    <t>2004r.</t>
  </si>
  <si>
    <t>2005r.</t>
  </si>
  <si>
    <t>1.</t>
  </si>
  <si>
    <t>2.</t>
  </si>
  <si>
    <t>3.</t>
  </si>
  <si>
    <t>Planowane spłaty zobowiązań na lata w tys.zł :</t>
  </si>
  <si>
    <t>Tytuł spłaty</t>
  </si>
  <si>
    <t xml:space="preserve">        odsetki    </t>
  </si>
  <si>
    <t>Potencjalne kwoty spłat z tyt.</t>
  </si>
  <si>
    <t>udzielonych poręczeń</t>
  </si>
  <si>
    <t>R  a  z  e  m :</t>
  </si>
  <si>
    <t xml:space="preserve"> </t>
  </si>
  <si>
    <t>Spłata kredytów:</t>
  </si>
  <si>
    <t>Spłata pożyczki:</t>
  </si>
  <si>
    <t>2006r.</t>
  </si>
  <si>
    <t>2007r</t>
  </si>
  <si>
    <r>
      <t xml:space="preserve">        krótkoterminowego </t>
    </r>
    <r>
      <rPr>
        <b/>
        <sz val="8"/>
        <rFont val="Arial CE"/>
        <family val="2"/>
      </rPr>
      <t xml:space="preserve"> </t>
    </r>
  </si>
  <si>
    <t xml:space="preserve">krótkoterminowej </t>
  </si>
  <si>
    <t>rezerwa na różnice kursowe dot.spłat krótkoterm.</t>
  </si>
  <si>
    <t>-</t>
  </si>
  <si>
    <t>2008r.</t>
  </si>
  <si>
    <t>2009r.</t>
  </si>
  <si>
    <t>2010r.</t>
  </si>
  <si>
    <t xml:space="preserve">rezerwa na spł.odsetek zw. z różnicami kursowymi  </t>
  </si>
  <si>
    <t xml:space="preserve">rezerwa na różnice kursowe </t>
  </si>
  <si>
    <t xml:space="preserve">        kapitał</t>
  </si>
  <si>
    <t>stosunek łącznych spłat do pla-nowanych dochodów budżetu</t>
  </si>
  <si>
    <t>Planowane  spłaty  zobowiązań  na  2004 rok  i  lata  następne</t>
  </si>
  <si>
    <t xml:space="preserve">                         </t>
  </si>
  <si>
    <t>2011r.</t>
  </si>
  <si>
    <t>załącznik nr 8</t>
  </si>
  <si>
    <t>do  uchwały Nr XXIV/324/04</t>
  </si>
  <si>
    <t>Rady Gminy Lubicz z 20.VIII. 2004r.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</si>
</sst>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\ _z_ł_-;\-* #,##0.0\ _z_ł_-;_-* &quot;-&quot;?\ _z_ł_-;_-@_-"/>
  </numFmts>
  <fonts count="9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u val="single"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5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1" xfId="15" applyNumberFormat="1" applyBorder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1" xfId="15" applyNumberFormat="1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6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3" xfId="15" applyNumberFormat="1" applyFont="1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0" fontId="3" fillId="0" borderId="5" xfId="0" applyFont="1" applyBorder="1" applyAlignment="1">
      <alignment/>
    </xf>
    <xf numFmtId="165" fontId="3" fillId="0" borderId="0" xfId="15" applyNumberFormat="1" applyFont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165" fontId="3" fillId="0" borderId="2" xfId="15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65" fontId="3" fillId="0" borderId="3" xfId="15" applyNumberFormat="1" applyFont="1" applyBorder="1" applyAlignment="1">
      <alignment/>
    </xf>
    <xf numFmtId="165" fontId="3" fillId="0" borderId="2" xfId="15" applyNumberFormat="1" applyFont="1" applyFill="1" applyBorder="1" applyAlignment="1">
      <alignment/>
    </xf>
    <xf numFmtId="165" fontId="3" fillId="0" borderId="3" xfId="15" applyNumberFormat="1" applyFont="1" applyBorder="1" applyAlignment="1">
      <alignment horizontal="center"/>
    </xf>
    <xf numFmtId="165" fontId="3" fillId="0" borderId="7" xfId="15" applyNumberFormat="1" applyFont="1" applyFill="1" applyBorder="1" applyAlignment="1">
      <alignment/>
    </xf>
    <xf numFmtId="165" fontId="3" fillId="0" borderId="3" xfId="15" applyNumberFormat="1" applyFont="1" applyFill="1" applyBorder="1" applyAlignment="1">
      <alignment/>
    </xf>
    <xf numFmtId="43" fontId="3" fillId="2" borderId="1" xfId="0" applyNumberFormat="1" applyFont="1" applyFill="1" applyBorder="1" applyAlignment="1">
      <alignment horizontal="right"/>
    </xf>
    <xf numFmtId="165" fontId="3" fillId="2" borderId="1" xfId="15" applyNumberFormat="1" applyFont="1" applyFill="1" applyBorder="1" applyAlignment="1">
      <alignment/>
    </xf>
    <xf numFmtId="0" fontId="1" fillId="0" borderId="6" xfId="0" applyFont="1" applyBorder="1" applyAlignment="1">
      <alignment horizontal="left" wrapText="1" indent="2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" borderId="12" xfId="0" applyFill="1" applyBorder="1" applyAlignment="1">
      <alignment horizontal="center"/>
    </xf>
    <xf numFmtId="0" fontId="4" fillId="0" borderId="13" xfId="0" applyFont="1" applyBorder="1" applyAlignment="1">
      <alignment/>
    </xf>
    <xf numFmtId="165" fontId="3" fillId="0" borderId="14" xfId="15" applyNumberFormat="1" applyFont="1" applyBorder="1" applyAlignment="1">
      <alignment/>
    </xf>
    <xf numFmtId="165" fontId="3" fillId="0" borderId="15" xfId="15" applyNumberFormat="1" applyFont="1" applyBorder="1" applyAlignment="1">
      <alignment/>
    </xf>
    <xf numFmtId="165" fontId="3" fillId="0" borderId="13" xfId="15" applyNumberFormat="1" applyFont="1" applyBorder="1" applyAlignment="1">
      <alignment/>
    </xf>
    <xf numFmtId="0" fontId="1" fillId="0" borderId="16" xfId="0" applyFont="1" applyBorder="1" applyAlignment="1">
      <alignment/>
    </xf>
    <xf numFmtId="165" fontId="0" fillId="0" borderId="17" xfId="15" applyNumberFormat="1" applyBorder="1" applyAlignment="1">
      <alignment/>
    </xf>
    <xf numFmtId="165" fontId="0" fillId="0" borderId="16" xfId="15" applyNumberFormat="1" applyBorder="1" applyAlignment="1">
      <alignment/>
    </xf>
    <xf numFmtId="0" fontId="0" fillId="0" borderId="17" xfId="0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6" xfId="15" applyNumberFormat="1" applyFont="1" applyFill="1" applyBorder="1" applyAlignment="1">
      <alignment/>
    </xf>
    <xf numFmtId="0" fontId="1" fillId="0" borderId="16" xfId="0" applyFont="1" applyBorder="1" applyAlignment="1">
      <alignment horizontal="left" wrapText="1" indent="2"/>
    </xf>
    <xf numFmtId="165" fontId="0" fillId="0" borderId="1" xfId="15" applyNumberFormat="1" applyFont="1" applyBorder="1" applyAlignment="1">
      <alignment/>
    </xf>
    <xf numFmtId="0" fontId="4" fillId="0" borderId="16" xfId="0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17" xfId="15" applyNumberFormat="1" applyFont="1" applyBorder="1" applyAlignment="1">
      <alignment/>
    </xf>
    <xf numFmtId="165" fontId="3" fillId="0" borderId="16" xfId="15" applyNumberFormat="1" applyFont="1" applyBorder="1" applyAlignment="1">
      <alignment/>
    </xf>
    <xf numFmtId="165" fontId="0" fillId="0" borderId="1" xfId="15" applyNumberFormat="1" applyFill="1" applyBorder="1" applyAlignment="1">
      <alignment/>
    </xf>
    <xf numFmtId="0" fontId="1" fillId="0" borderId="16" xfId="0" applyFont="1" applyBorder="1" applyAlignment="1">
      <alignment horizontal="left" indent="2"/>
    </xf>
    <xf numFmtId="165" fontId="0" fillId="0" borderId="0" xfId="15" applyNumberFormat="1" applyAlignment="1">
      <alignment/>
    </xf>
    <xf numFmtId="165" fontId="0" fillId="0" borderId="16" xfId="15" applyNumberFormat="1" applyFill="1" applyBorder="1" applyAlignment="1">
      <alignment/>
    </xf>
    <xf numFmtId="165" fontId="3" fillId="0" borderId="7" xfId="15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3" borderId="19" xfId="0" applyFill="1" applyBorder="1" applyAlignment="1">
      <alignment horizontal="center"/>
    </xf>
    <xf numFmtId="0" fontId="0" fillId="3" borderId="18" xfId="0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Alignment="1">
      <alignment/>
    </xf>
    <xf numFmtId="0" fontId="0" fillId="0" borderId="7" xfId="0" applyBorder="1" applyAlignment="1">
      <alignment/>
    </xf>
    <xf numFmtId="165" fontId="0" fillId="0" borderId="16" xfId="15" applyNumberFormat="1" applyFont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Alignment="1">
      <alignment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J33" sqref="J33"/>
    </sheetView>
  </sheetViews>
  <sheetFormatPr defaultColWidth="9.00390625" defaultRowHeight="12.75"/>
  <cols>
    <col min="1" max="1" width="4.25390625" style="0" customWidth="1"/>
    <col min="2" max="2" width="23.75390625" style="0" customWidth="1"/>
    <col min="3" max="6" width="12.25390625" style="0" hidden="1" customWidth="1"/>
    <col min="7" max="7" width="12.25390625" style="0" bestFit="1" customWidth="1"/>
    <col min="8" max="8" width="11.25390625" style="0" customWidth="1"/>
    <col min="9" max="9" width="12.25390625" style="0" hidden="1" customWidth="1"/>
    <col min="10" max="10" width="11.125" style="0" customWidth="1"/>
    <col min="11" max="11" width="11.25390625" style="0" bestFit="1" customWidth="1"/>
    <col min="12" max="12" width="11.75390625" style="0" customWidth="1"/>
    <col min="13" max="13" width="11.625" style="0" customWidth="1"/>
    <col min="14" max="14" width="12.375" style="0" customWidth="1"/>
    <col min="15" max="15" width="11.625" style="0" customWidth="1"/>
  </cols>
  <sheetData>
    <row r="1" ht="12.75">
      <c r="A1" s="6"/>
    </row>
    <row r="2" ht="12.75">
      <c r="L2" s="9"/>
    </row>
    <row r="3" spans="1:7" ht="12.75">
      <c r="A3" s="7"/>
      <c r="G3" s="7"/>
    </row>
    <row r="4" ht="13.5" thickBot="1"/>
    <row r="5" spans="2:14" ht="15">
      <c r="B5" s="75"/>
      <c r="K5" s="72" t="s">
        <v>35</v>
      </c>
      <c r="L5" s="67"/>
      <c r="M5" s="68"/>
      <c r="N5" s="62"/>
    </row>
    <row r="6" spans="1:14" ht="12.75">
      <c r="A6" t="s">
        <v>16</v>
      </c>
      <c r="K6" s="73" t="s">
        <v>36</v>
      </c>
      <c r="L6" s="61"/>
      <c r="M6" s="69"/>
      <c r="N6" s="62"/>
    </row>
    <row r="7" spans="11:14" ht="13.5" thickBot="1">
      <c r="K7" s="74" t="s">
        <v>37</v>
      </c>
      <c r="L7" s="70"/>
      <c r="M7" s="71"/>
      <c r="N7" s="62"/>
    </row>
    <row r="8" spans="1:14" ht="12.75">
      <c r="A8" s="80"/>
      <c r="B8" s="80"/>
      <c r="C8" s="80"/>
      <c r="D8" s="80"/>
      <c r="E8" s="80"/>
      <c r="F8" s="80"/>
      <c r="G8" s="80"/>
      <c r="H8" s="80"/>
      <c r="I8" s="80"/>
      <c r="L8" s="7"/>
      <c r="M8" s="7"/>
      <c r="N8" s="7"/>
    </row>
    <row r="9" spans="1:14" ht="18">
      <c r="A9" s="91" t="s">
        <v>32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1:15" ht="13.5" thickBot="1">
      <c r="K10" s="9"/>
      <c r="O10" s="63"/>
    </row>
    <row r="11" spans="1:15" ht="13.5" thickBot="1">
      <c r="A11" s="83" t="s">
        <v>0</v>
      </c>
      <c r="B11" s="85" t="s">
        <v>11</v>
      </c>
      <c r="C11" s="78" t="s">
        <v>10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66"/>
    </row>
    <row r="12" spans="1:15" ht="13.5" thickBot="1">
      <c r="A12" s="84"/>
      <c r="B12" s="86"/>
      <c r="C12" s="35" t="s">
        <v>1</v>
      </c>
      <c r="D12" s="36" t="s">
        <v>2</v>
      </c>
      <c r="E12" s="37" t="s">
        <v>3</v>
      </c>
      <c r="F12" s="37" t="s">
        <v>4</v>
      </c>
      <c r="G12" s="37" t="s">
        <v>5</v>
      </c>
      <c r="H12" s="37" t="s">
        <v>6</v>
      </c>
      <c r="I12" s="38"/>
      <c r="J12" s="37" t="s">
        <v>19</v>
      </c>
      <c r="K12" s="37" t="s">
        <v>20</v>
      </c>
      <c r="L12" s="37" t="s">
        <v>25</v>
      </c>
      <c r="M12" s="37" t="s">
        <v>26</v>
      </c>
      <c r="N12" s="39" t="s">
        <v>27</v>
      </c>
      <c r="O12" s="65" t="s">
        <v>34</v>
      </c>
    </row>
    <row r="13" spans="1:16" ht="12.75">
      <c r="A13" s="23" t="s">
        <v>7</v>
      </c>
      <c r="B13" s="40" t="s">
        <v>17</v>
      </c>
      <c r="C13" s="41">
        <f>C14+C16+C18</f>
        <v>425.3</v>
      </c>
      <c r="D13" s="42">
        <f>D14+D16+D18+D19</f>
        <v>1455.8000000000002</v>
      </c>
      <c r="E13" s="41">
        <f>E14+E15+E16+E18+E19</f>
        <v>2411.8999999999996</v>
      </c>
      <c r="F13" s="43">
        <v>2573.3</v>
      </c>
      <c r="G13" s="43">
        <v>2559.3</v>
      </c>
      <c r="H13" s="43">
        <v>2621.9</v>
      </c>
      <c r="I13" s="42">
        <f aca="true" t="shared" si="0" ref="H13:O13">I14+I18</f>
        <v>0</v>
      </c>
      <c r="J13" s="43">
        <v>1203.8</v>
      </c>
      <c r="K13" s="43">
        <f t="shared" si="0"/>
        <v>1433.8</v>
      </c>
      <c r="L13" s="43">
        <f t="shared" si="0"/>
        <v>1387.6999999999998</v>
      </c>
      <c r="M13" s="43">
        <f t="shared" si="0"/>
        <v>1279.2</v>
      </c>
      <c r="N13" s="43">
        <f t="shared" si="0"/>
        <v>986</v>
      </c>
      <c r="O13" s="41">
        <f t="shared" si="0"/>
        <v>933.2</v>
      </c>
      <c r="P13" s="76"/>
    </row>
    <row r="14" spans="1:15" ht="12.75">
      <c r="A14" s="2"/>
      <c r="B14" s="44" t="s">
        <v>30</v>
      </c>
      <c r="C14" s="13">
        <v>95.2</v>
      </c>
      <c r="D14" s="45">
        <v>450.7</v>
      </c>
      <c r="E14" s="13">
        <v>1215.6</v>
      </c>
      <c r="F14" s="59">
        <v>1870</v>
      </c>
      <c r="G14" s="46">
        <v>1966.2</v>
      </c>
      <c r="H14" s="13">
        <v>1960.5</v>
      </c>
      <c r="I14" s="47"/>
      <c r="J14" s="77">
        <v>533.8</v>
      </c>
      <c r="K14" s="13">
        <v>968.8</v>
      </c>
      <c r="L14" s="48">
        <v>1008.8</v>
      </c>
      <c r="M14" s="49">
        <v>988.6</v>
      </c>
      <c r="N14" s="48">
        <v>770</v>
      </c>
      <c r="O14" s="13">
        <v>780</v>
      </c>
    </row>
    <row r="15" spans="1:15" ht="22.5" hidden="1">
      <c r="A15" s="2"/>
      <c r="B15" s="50" t="s">
        <v>29</v>
      </c>
      <c r="C15" s="13"/>
      <c r="D15" s="45">
        <v>0</v>
      </c>
      <c r="E15" s="13">
        <v>72</v>
      </c>
      <c r="F15" s="59">
        <v>113.5</v>
      </c>
      <c r="G15" s="46">
        <v>0</v>
      </c>
      <c r="H15" s="13">
        <v>0</v>
      </c>
      <c r="I15" s="47"/>
      <c r="J15" s="46">
        <v>0</v>
      </c>
      <c r="K15" s="13">
        <v>0</v>
      </c>
      <c r="L15" s="48">
        <v>0</v>
      </c>
      <c r="M15" s="49">
        <v>0</v>
      </c>
      <c r="N15" s="48">
        <v>0</v>
      </c>
      <c r="O15" s="58"/>
    </row>
    <row r="16" spans="1:15" ht="12.75" hidden="1">
      <c r="A16" s="2"/>
      <c r="B16" s="44" t="s">
        <v>21</v>
      </c>
      <c r="C16" s="13">
        <v>0</v>
      </c>
      <c r="D16" s="45">
        <v>400</v>
      </c>
      <c r="E16" s="13">
        <v>258.4</v>
      </c>
      <c r="F16" s="59">
        <v>1000</v>
      </c>
      <c r="G16" s="46">
        <v>0</v>
      </c>
      <c r="H16" s="13">
        <v>1917.8</v>
      </c>
      <c r="I16" s="47"/>
      <c r="J16" s="46">
        <v>0</v>
      </c>
      <c r="K16" s="51">
        <v>610</v>
      </c>
      <c r="L16" s="48">
        <v>0</v>
      </c>
      <c r="M16" s="49">
        <v>0</v>
      </c>
      <c r="N16" s="48">
        <v>0</v>
      </c>
      <c r="O16" s="58"/>
    </row>
    <row r="17" spans="1:15" ht="33.75" hidden="1">
      <c r="A17" s="2"/>
      <c r="B17" s="50" t="s">
        <v>23</v>
      </c>
      <c r="C17" s="13"/>
      <c r="D17" s="45">
        <v>0</v>
      </c>
      <c r="E17" s="51" t="s">
        <v>24</v>
      </c>
      <c r="F17" s="59">
        <v>200</v>
      </c>
      <c r="G17" s="46">
        <v>0</v>
      </c>
      <c r="H17" s="13">
        <v>248</v>
      </c>
      <c r="I17" s="47"/>
      <c r="J17" s="46">
        <v>0</v>
      </c>
      <c r="K17" s="51"/>
      <c r="L17" s="48">
        <v>0</v>
      </c>
      <c r="M17" s="49">
        <v>0</v>
      </c>
      <c r="N17" s="48">
        <v>0</v>
      </c>
      <c r="O17" s="58"/>
    </row>
    <row r="18" spans="1:17" ht="12.75">
      <c r="A18" s="2"/>
      <c r="B18" s="44" t="s">
        <v>12</v>
      </c>
      <c r="C18" s="13">
        <v>330.1</v>
      </c>
      <c r="D18" s="45">
        <v>590.6</v>
      </c>
      <c r="E18" s="13">
        <v>809.7</v>
      </c>
      <c r="F18" s="46">
        <v>585.8</v>
      </c>
      <c r="G18" s="46">
        <v>593.1</v>
      </c>
      <c r="H18" s="13">
        <v>661.4</v>
      </c>
      <c r="I18" s="47"/>
      <c r="J18" s="46">
        <v>531.3</v>
      </c>
      <c r="K18" s="13">
        <v>465</v>
      </c>
      <c r="L18" s="48">
        <v>378.9</v>
      </c>
      <c r="M18" s="49">
        <v>290.6</v>
      </c>
      <c r="N18" s="48">
        <v>216</v>
      </c>
      <c r="O18" s="13">
        <v>153.2</v>
      </c>
      <c r="Q18" s="64"/>
    </row>
    <row r="19" spans="1:15" ht="22.5" hidden="1">
      <c r="A19" s="3"/>
      <c r="B19" s="34" t="s">
        <v>28</v>
      </c>
      <c r="C19" s="11"/>
      <c r="D19" s="12">
        <v>14.5</v>
      </c>
      <c r="E19" s="11">
        <v>56.2</v>
      </c>
      <c r="F19" s="17">
        <v>4</v>
      </c>
      <c r="G19" s="17">
        <v>0</v>
      </c>
      <c r="H19" s="11">
        <v>0</v>
      </c>
      <c r="I19" s="4"/>
      <c r="J19" s="17">
        <v>0</v>
      </c>
      <c r="K19" s="11">
        <v>0</v>
      </c>
      <c r="L19" s="19">
        <v>0</v>
      </c>
      <c r="M19" s="12">
        <v>0</v>
      </c>
      <c r="N19" s="11">
        <v>0</v>
      </c>
      <c r="O19" s="58"/>
    </row>
    <row r="20" spans="1:15" ht="12.75">
      <c r="A20" s="23" t="s">
        <v>8</v>
      </c>
      <c r="B20" s="52" t="s">
        <v>18</v>
      </c>
      <c r="C20" s="53">
        <f>C21+C22+C23</f>
        <v>353</v>
      </c>
      <c r="D20" s="54">
        <f>D21+D22+D23</f>
        <v>430.09999999999997</v>
      </c>
      <c r="E20" s="53">
        <f>E21+E22+E23</f>
        <v>307.2</v>
      </c>
      <c r="F20" s="55">
        <v>94.8</v>
      </c>
      <c r="G20" s="53">
        <v>137.6</v>
      </c>
      <c r="H20" s="53">
        <v>301.8</v>
      </c>
      <c r="I20" s="53">
        <f>I21+I22+I23</f>
        <v>0</v>
      </c>
      <c r="J20" s="53">
        <v>291.7</v>
      </c>
      <c r="K20" s="53">
        <v>281.6</v>
      </c>
      <c r="L20" s="55">
        <v>232.7</v>
      </c>
      <c r="M20" s="53">
        <v>187.3</v>
      </c>
      <c r="N20" s="53">
        <v>181.9</v>
      </c>
      <c r="O20" s="53">
        <v>0</v>
      </c>
    </row>
    <row r="21" spans="1:15" ht="12.75">
      <c r="A21" s="2"/>
      <c r="B21" s="44" t="s">
        <v>30</v>
      </c>
      <c r="C21" s="13">
        <v>280</v>
      </c>
      <c r="D21" s="45">
        <v>240</v>
      </c>
      <c r="E21" s="13">
        <v>245</v>
      </c>
      <c r="F21" s="56">
        <v>52.5</v>
      </c>
      <c r="G21" s="13">
        <v>115.6</v>
      </c>
      <c r="H21" s="13">
        <v>258.3</v>
      </c>
      <c r="I21" s="47"/>
      <c r="J21" s="13">
        <v>258.3</v>
      </c>
      <c r="K21" s="10">
        <v>258.2</v>
      </c>
      <c r="L21" s="49">
        <v>219.1</v>
      </c>
      <c r="M21" s="48">
        <v>180</v>
      </c>
      <c r="N21" s="48">
        <v>180</v>
      </c>
      <c r="O21" s="13">
        <v>0</v>
      </c>
    </row>
    <row r="22" spans="1:15" ht="12.75" hidden="1">
      <c r="A22" s="2"/>
      <c r="B22" s="57" t="s">
        <v>22</v>
      </c>
      <c r="C22" s="13">
        <v>0</v>
      </c>
      <c r="D22" s="45">
        <v>100.9</v>
      </c>
      <c r="E22" s="13">
        <v>0</v>
      </c>
      <c r="F22" s="59">
        <v>255</v>
      </c>
      <c r="G22" s="13">
        <v>0</v>
      </c>
      <c r="H22" s="13">
        <v>0</v>
      </c>
      <c r="I22" s="47"/>
      <c r="J22" s="13">
        <v>0</v>
      </c>
      <c r="K22" s="10">
        <v>0</v>
      </c>
      <c r="L22" s="49">
        <v>0</v>
      </c>
      <c r="M22" s="48">
        <v>0</v>
      </c>
      <c r="N22" s="48">
        <v>180</v>
      </c>
      <c r="O22" s="58"/>
    </row>
    <row r="23" spans="1:15" ht="12.75">
      <c r="A23" s="3"/>
      <c r="B23" s="5" t="s">
        <v>12</v>
      </c>
      <c r="C23" s="11">
        <v>73</v>
      </c>
      <c r="D23" s="12">
        <v>89.2</v>
      </c>
      <c r="E23" s="11">
        <v>62.2</v>
      </c>
      <c r="F23" s="17">
        <v>42.3</v>
      </c>
      <c r="G23" s="11">
        <v>22</v>
      </c>
      <c r="H23" s="11">
        <v>43.5</v>
      </c>
      <c r="J23" s="11">
        <v>33.4</v>
      </c>
      <c r="K23" s="14">
        <v>23.4</v>
      </c>
      <c r="L23" s="20">
        <v>13.6</v>
      </c>
      <c r="M23" s="14">
        <v>7.3</v>
      </c>
      <c r="N23" s="15">
        <v>1.9</v>
      </c>
      <c r="O23" s="13">
        <v>0</v>
      </c>
    </row>
    <row r="24" spans="1:15" ht="12.75">
      <c r="A24" s="23" t="s">
        <v>9</v>
      </c>
      <c r="B24" s="24" t="s">
        <v>13</v>
      </c>
      <c r="C24" s="25"/>
      <c r="D24" s="22"/>
      <c r="E24" s="25"/>
      <c r="F24" s="60"/>
      <c r="G24" s="25"/>
      <c r="H24" s="25"/>
      <c r="I24" s="7"/>
      <c r="J24" s="23"/>
      <c r="K24" s="26"/>
      <c r="L24" s="7"/>
      <c r="M24" s="21"/>
      <c r="N24" s="21"/>
      <c r="O24" s="8"/>
    </row>
    <row r="25" spans="1:15" ht="12.75">
      <c r="A25" s="23"/>
      <c r="B25" s="24" t="s">
        <v>14</v>
      </c>
      <c r="C25" s="27">
        <v>0</v>
      </c>
      <c r="D25" s="22">
        <v>0</v>
      </c>
      <c r="E25" s="27">
        <v>0</v>
      </c>
      <c r="F25" s="28">
        <v>0</v>
      </c>
      <c r="G25" s="27">
        <v>341.8</v>
      </c>
      <c r="H25" s="27">
        <v>758.9</v>
      </c>
      <c r="I25" s="7"/>
      <c r="J25" s="25">
        <v>733.9</v>
      </c>
      <c r="K25" s="29">
        <v>709</v>
      </c>
      <c r="L25" s="30">
        <v>437.5</v>
      </c>
      <c r="M25" s="31">
        <v>188.5</v>
      </c>
      <c r="N25" s="31">
        <v>194.1</v>
      </c>
      <c r="O25" s="27">
        <v>200</v>
      </c>
    </row>
    <row r="26" spans="1:15" ht="12.75">
      <c r="A26" s="87" t="s">
        <v>15</v>
      </c>
      <c r="B26" s="88"/>
      <c r="C26" s="32">
        <f>C13+C20+C24</f>
        <v>778.3</v>
      </c>
      <c r="D26" s="33">
        <f>D13+D20+D24</f>
        <v>1885.9</v>
      </c>
      <c r="E26" s="33">
        <f>E13+E20+E24</f>
        <v>2719.0999999999995</v>
      </c>
      <c r="F26" s="33">
        <v>2668.1</v>
      </c>
      <c r="G26" s="33">
        <f>G13+G20+G25</f>
        <v>3038.7000000000003</v>
      </c>
      <c r="H26" s="33">
        <f aca="true" t="shared" si="1" ref="H26:O26">H13+H20+H25</f>
        <v>3682.6000000000004</v>
      </c>
      <c r="I26" s="33">
        <f t="shared" si="1"/>
        <v>0</v>
      </c>
      <c r="J26" s="33">
        <v>2090.7</v>
      </c>
      <c r="K26" s="33">
        <f t="shared" si="1"/>
        <v>2424.4</v>
      </c>
      <c r="L26" s="33">
        <f t="shared" si="1"/>
        <v>2057.8999999999996</v>
      </c>
      <c r="M26" s="33">
        <f t="shared" si="1"/>
        <v>1655</v>
      </c>
      <c r="N26" s="33">
        <f t="shared" si="1"/>
        <v>1362</v>
      </c>
      <c r="O26" s="33">
        <f t="shared" si="1"/>
        <v>1133.2</v>
      </c>
    </row>
    <row r="27" spans="1:15" ht="26.25" customHeight="1">
      <c r="A27" s="89" t="s">
        <v>31</v>
      </c>
      <c r="B27" s="90"/>
      <c r="C27" s="1"/>
      <c r="D27" s="16">
        <v>10.5</v>
      </c>
      <c r="E27" s="16">
        <v>14.5</v>
      </c>
      <c r="F27" s="10">
        <v>10.4</v>
      </c>
      <c r="G27" s="10">
        <v>11.3</v>
      </c>
      <c r="H27" s="10">
        <v>12.1</v>
      </c>
      <c r="I27" s="18"/>
      <c r="J27" s="10">
        <v>7.4</v>
      </c>
      <c r="K27" s="10">
        <v>8.3</v>
      </c>
      <c r="L27" s="16">
        <v>7.3</v>
      </c>
      <c r="M27" s="16">
        <v>5.8</v>
      </c>
      <c r="N27" s="16">
        <v>4.7</v>
      </c>
      <c r="O27" s="13">
        <v>3.9</v>
      </c>
    </row>
    <row r="28" spans="1:14" ht="12.75">
      <c r="A28" s="81" t="s">
        <v>16</v>
      </c>
      <c r="B28" s="81"/>
      <c r="C28" s="81"/>
      <c r="D28" s="81"/>
      <c r="E28" s="81"/>
      <c r="F28" s="81"/>
      <c r="G28" s="81"/>
      <c r="H28" s="81"/>
      <c r="I28" t="s">
        <v>16</v>
      </c>
      <c r="J28" t="s">
        <v>16</v>
      </c>
      <c r="K28" t="s">
        <v>16</v>
      </c>
      <c r="L28" t="s">
        <v>16</v>
      </c>
      <c r="M28" t="s">
        <v>16</v>
      </c>
      <c r="N28" t="s">
        <v>16</v>
      </c>
    </row>
    <row r="29" spans="1:8" ht="12.75">
      <c r="A29" s="82"/>
      <c r="B29" s="82"/>
      <c r="C29" s="82"/>
      <c r="D29" s="82"/>
      <c r="E29" s="82"/>
      <c r="F29" s="82"/>
      <c r="G29" s="82"/>
      <c r="H29" s="82"/>
    </row>
    <row r="32" ht="12.75">
      <c r="A32" t="s">
        <v>33</v>
      </c>
    </row>
  </sheetData>
  <mergeCells count="9">
    <mergeCell ref="C11:N11"/>
    <mergeCell ref="A8:I8"/>
    <mergeCell ref="A28:H28"/>
    <mergeCell ref="A29:H29"/>
    <mergeCell ref="A11:A12"/>
    <mergeCell ref="B11:B12"/>
    <mergeCell ref="A26:B26"/>
    <mergeCell ref="A27:B27"/>
    <mergeCell ref="A9:N9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Lubicz</cp:lastModifiedBy>
  <cp:lastPrinted>2004-09-23T04:29:58Z</cp:lastPrinted>
  <dcterms:created xsi:type="dcterms:W3CDTF">2004-09-06T08:11:59Z</dcterms:created>
  <dcterms:modified xsi:type="dcterms:W3CDTF">2004-11-05T09:01:18Z</dcterms:modified>
  <cp:category/>
  <cp:version/>
  <cp:contentType/>
  <cp:contentStatus/>
</cp:coreProperties>
</file>