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<sst xmlns="http://schemas.openxmlformats.org/spreadsheetml/2006/main" count="146" uniqueCount="70">
  <si>
    <t>2003r.</t>
  </si>
  <si>
    <t>2004r.</t>
  </si>
  <si>
    <t>2005r.</t>
  </si>
  <si>
    <t>2006r.</t>
  </si>
  <si>
    <t>2007r.</t>
  </si>
  <si>
    <t>kredyt</t>
  </si>
  <si>
    <t>odsetki</t>
  </si>
  <si>
    <t>R a z e m:</t>
  </si>
  <si>
    <t>pożyczka</t>
  </si>
  <si>
    <t>R a z e m spł.pożyczek+ ods.</t>
  </si>
  <si>
    <t>OGÓŁEM spł.kredytów,  pożyczek i odsetek</t>
  </si>
  <si>
    <t>R a z e m spł.kredytów+ ods.</t>
  </si>
  <si>
    <t>w tys.zł</t>
  </si>
  <si>
    <t>2008r.</t>
  </si>
  <si>
    <t>2009r.</t>
  </si>
  <si>
    <t>2010r.</t>
  </si>
  <si>
    <t>potencjalne spłaty z tyt. poręczeń</t>
  </si>
  <si>
    <t>OGÓŁEM   SPŁATY</t>
  </si>
  <si>
    <r>
      <t xml:space="preserve">1)NFOŚiGW </t>
    </r>
    <r>
      <rPr>
        <sz val="8"/>
        <rFont val="Arial CE"/>
        <family val="2"/>
      </rPr>
      <t>(poż. 2001r., 2002r.,2003r.)</t>
    </r>
  </si>
  <si>
    <r>
      <t>2)WFOŚiGW</t>
    </r>
    <r>
      <rPr>
        <sz val="8"/>
        <rFont val="Arial CE"/>
        <family val="2"/>
      </rPr>
      <t xml:space="preserve"> poż.2003r.,2004r.  ( na przyzagrod. oczyszcz.ścieków)</t>
    </r>
  </si>
  <si>
    <t>Planowane spłaty długu na lata następne:</t>
  </si>
  <si>
    <t>2011r.</t>
  </si>
  <si>
    <t>poręczenia</t>
  </si>
  <si>
    <t>2012r.</t>
  </si>
  <si>
    <t>2013r.</t>
  </si>
  <si>
    <t>2014r.</t>
  </si>
  <si>
    <t>2015r.</t>
  </si>
  <si>
    <t>2016r.</t>
  </si>
  <si>
    <t>-</t>
  </si>
  <si>
    <t>238,2 tys. zł</t>
  </si>
  <si>
    <t>252,6 tys.zł</t>
  </si>
  <si>
    <t>2021 r.</t>
  </si>
  <si>
    <t>2022r.</t>
  </si>
  <si>
    <t>2023r.</t>
  </si>
  <si>
    <t>2024r.</t>
  </si>
  <si>
    <t>2025r.</t>
  </si>
  <si>
    <t>2026r.</t>
  </si>
  <si>
    <t>2027r.</t>
  </si>
  <si>
    <t>2028r.</t>
  </si>
  <si>
    <t>2029r.</t>
  </si>
  <si>
    <t>2031r.</t>
  </si>
  <si>
    <t>2032r.</t>
  </si>
  <si>
    <t>2033r.</t>
  </si>
  <si>
    <t>1.131,0 tys.zł</t>
  </si>
  <si>
    <t>1.052,6 tys.zł</t>
  </si>
  <si>
    <t xml:space="preserve">  738,1 tys.zł</t>
  </si>
  <si>
    <t>245,3 tys. zł</t>
  </si>
  <si>
    <r>
      <t xml:space="preserve">3)WFOŚiGW </t>
    </r>
    <r>
      <rPr>
        <sz val="8"/>
        <rFont val="Arial CE"/>
        <family val="0"/>
      </rPr>
      <t>poż.2005r.na oczyszc.przyzagrodowe</t>
    </r>
  </si>
  <si>
    <r>
      <t xml:space="preserve">1)BISE Wa-wa </t>
    </r>
    <r>
      <rPr>
        <sz val="8"/>
        <rFont val="Arial CE"/>
        <family val="2"/>
      </rPr>
      <t xml:space="preserve">(z99r.)   </t>
    </r>
  </si>
  <si>
    <r>
      <t xml:space="preserve">2)BISE Wa-wa </t>
    </r>
    <r>
      <rPr>
        <sz val="8"/>
        <rFont val="Arial CE"/>
        <family val="2"/>
      </rPr>
      <t xml:space="preserve">(z 2000r.)   </t>
    </r>
  </si>
  <si>
    <t>odsetki od kredytów krótkoterminowych</t>
  </si>
  <si>
    <t>tytuł długu</t>
  </si>
  <si>
    <t>ods.</t>
  </si>
  <si>
    <t>poż.</t>
  </si>
  <si>
    <r>
      <t xml:space="preserve">3)BOŚ Toruń </t>
    </r>
    <r>
      <rPr>
        <sz val="8"/>
        <rFont val="Arial CE"/>
        <family val="2"/>
      </rPr>
      <t>(kredyt z 2001r</t>
    </r>
    <r>
      <rPr>
        <sz val="10"/>
        <rFont val="Arial CE"/>
        <family val="0"/>
      </rPr>
      <t xml:space="preserve">.)  </t>
    </r>
  </si>
  <si>
    <r>
      <t>4)</t>
    </r>
    <r>
      <rPr>
        <sz val="8"/>
        <rFont val="Arial CE"/>
        <family val="2"/>
      </rPr>
      <t xml:space="preserve"> kredyty z preferenc. linii na ochronę środow.w </t>
    </r>
    <r>
      <rPr>
        <sz val="10"/>
        <rFont val="Arial CE"/>
        <family val="2"/>
      </rPr>
      <t>BOŚ O.Toruń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(na deficyt 2004r.)</t>
    </r>
  </si>
  <si>
    <t>5) kredyt w GBW  OR Bydgoszcz na deficyt budżetu 2004r.</t>
  </si>
  <si>
    <t>6) kredyt w BGK O.Toruń w 2005r. na  pokrycie deficytu oraz spłatę wcześniej zaciągniętych kredytów</t>
  </si>
  <si>
    <t>7)kredyty na pokrycie deficytu 2006r.-prognoza</t>
  </si>
  <si>
    <t>4)pożyczka na prefinansowanie zad.inwest.w ramach proj.ZPORR</t>
  </si>
  <si>
    <r>
      <t xml:space="preserve">Stosunek łącznych spłat do plan.dochodów </t>
    </r>
    <r>
      <rPr>
        <i/>
        <sz val="8"/>
        <rFont val="Arial CE"/>
        <family val="2"/>
      </rPr>
      <t>(art.169.1 uofp)</t>
    </r>
  </si>
  <si>
    <t>L u b i c z, 18 stycznia 2006r.</t>
  </si>
  <si>
    <t>do uchwały budżetowej na 2006r.</t>
  </si>
  <si>
    <r>
      <t xml:space="preserve">2017r.- </t>
    </r>
    <r>
      <rPr>
        <sz val="10"/>
        <rFont val="Arial CE"/>
        <family val="0"/>
      </rPr>
      <t>238,2</t>
    </r>
  </si>
  <si>
    <r>
      <t xml:space="preserve">2018r.- </t>
    </r>
    <r>
      <rPr>
        <sz val="10"/>
        <rFont val="Arial CE"/>
        <family val="0"/>
      </rPr>
      <t>245,3</t>
    </r>
  </si>
  <si>
    <r>
      <t xml:space="preserve">2020r.- </t>
    </r>
    <r>
      <rPr>
        <sz val="10"/>
        <rFont val="Arial CE"/>
        <family val="0"/>
      </rPr>
      <t>260,1</t>
    </r>
  </si>
  <si>
    <r>
      <t xml:space="preserve">2019r.- </t>
    </r>
    <r>
      <rPr>
        <sz val="10"/>
        <rFont val="Arial CE"/>
        <family val="0"/>
      </rPr>
      <t>252,6</t>
    </r>
  </si>
  <si>
    <t xml:space="preserve"> Planowane spłaty zobowiązań (wym. w art..169 ust.1 uofp) Gminy Lubicz na 2006r. i lata następne</t>
  </si>
  <si>
    <t>załącznik nr11</t>
  </si>
  <si>
    <t>R a z e m 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</si>
</sst>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0.0%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164" fontId="5" fillId="2" borderId="7" xfId="15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5" fillId="2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2" xfId="15" applyNumberFormat="1" applyFont="1" applyFill="1" applyBorder="1" applyAlignment="1">
      <alignment/>
    </xf>
    <xf numFmtId="0" fontId="0" fillId="0" borderId="12" xfId="0" applyBorder="1" applyAlignment="1">
      <alignment/>
    </xf>
    <xf numFmtId="168" fontId="0" fillId="0" borderId="8" xfId="15" applyNumberFormat="1" applyBorder="1" applyAlignment="1">
      <alignment/>
    </xf>
    <xf numFmtId="168" fontId="0" fillId="0" borderId="9" xfId="15" applyNumberFormat="1" applyBorder="1" applyAlignment="1">
      <alignment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2" borderId="13" xfId="15" applyNumberFormat="1" applyFont="1" applyFill="1" applyBorder="1" applyAlignment="1">
      <alignment wrapText="1"/>
    </xf>
    <xf numFmtId="164" fontId="9" fillId="2" borderId="13" xfId="15" applyNumberFormat="1" applyFont="1" applyFill="1" applyBorder="1" applyAlignment="1">
      <alignment wrapText="1"/>
    </xf>
    <xf numFmtId="164" fontId="0" fillId="0" borderId="8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8" xfId="15" applyNumberFormat="1" applyBorder="1" applyAlignment="1">
      <alignment/>
    </xf>
    <xf numFmtId="164" fontId="0" fillId="0" borderId="13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9" xfId="15" applyNumberFormat="1" applyBorder="1" applyAlignment="1">
      <alignment/>
    </xf>
    <xf numFmtId="164" fontId="0" fillId="0" borderId="7" xfId="15" applyNumberFormat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8" fontId="9" fillId="2" borderId="16" xfId="15" applyNumberFormat="1" applyFont="1" applyFill="1" applyBorder="1" applyAlignment="1">
      <alignment wrapText="1"/>
    </xf>
    <xf numFmtId="168" fontId="5" fillId="2" borderId="24" xfId="15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25" xfId="15" applyNumberFormat="1" applyBorder="1" applyAlignment="1">
      <alignment/>
    </xf>
    <xf numFmtId="0" fontId="0" fillId="0" borderId="26" xfId="0" applyBorder="1" applyAlignment="1">
      <alignment wrapText="1"/>
    </xf>
    <xf numFmtId="164" fontId="0" fillId="0" borderId="18" xfId="15" applyNumberFormat="1" applyBorder="1" applyAlignment="1">
      <alignment/>
    </xf>
    <xf numFmtId="0" fontId="5" fillId="2" borderId="27" xfId="0" applyFon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8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1" fillId="0" borderId="30" xfId="0" applyFont="1" applyBorder="1" applyAlignment="1">
      <alignment wrapText="1"/>
    </xf>
    <xf numFmtId="164" fontId="0" fillId="0" borderId="31" xfId="15" applyNumberFormat="1" applyBorder="1" applyAlignment="1">
      <alignment/>
    </xf>
    <xf numFmtId="0" fontId="1" fillId="0" borderId="3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3" xfId="0" applyBorder="1" applyAlignment="1">
      <alignment/>
    </xf>
    <xf numFmtId="0" fontId="9" fillId="2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34" xfId="15" applyNumberFormat="1" applyBorder="1" applyAlignment="1">
      <alignment/>
    </xf>
    <xf numFmtId="164" fontId="0" fillId="0" borderId="24" xfId="15" applyNumberFormat="1" applyBorder="1" applyAlignment="1">
      <alignment/>
    </xf>
    <xf numFmtId="164" fontId="0" fillId="0" borderId="35" xfId="15" applyNumberFormat="1" applyBorder="1" applyAlignment="1">
      <alignment/>
    </xf>
    <xf numFmtId="164" fontId="0" fillId="0" borderId="36" xfId="15" applyNumberFormat="1" applyBorder="1" applyAlignment="1">
      <alignment/>
    </xf>
    <xf numFmtId="164" fontId="0" fillId="0" borderId="21" xfId="15" applyNumberFormat="1" applyBorder="1" applyAlignment="1">
      <alignment/>
    </xf>
    <xf numFmtId="0" fontId="9" fillId="2" borderId="34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164" fontId="0" fillId="0" borderId="30" xfId="15" applyNumberFormat="1" applyBorder="1" applyAlignment="1">
      <alignment/>
    </xf>
    <xf numFmtId="164" fontId="0" fillId="0" borderId="21" xfId="15" applyNumberFormat="1" applyFont="1" applyFill="1" applyBorder="1" applyAlignment="1">
      <alignment/>
    </xf>
    <xf numFmtId="0" fontId="1" fillId="0" borderId="8" xfId="0" applyFont="1" applyBorder="1" applyAlignment="1">
      <alignment wrapText="1"/>
    </xf>
    <xf numFmtId="164" fontId="0" fillId="0" borderId="37" xfId="15" applyNumberFormat="1" applyBorder="1" applyAlignment="1">
      <alignment/>
    </xf>
    <xf numFmtId="164" fontId="0" fillId="0" borderId="38" xfId="15" applyNumberFormat="1" applyBorder="1" applyAlignment="1">
      <alignment/>
    </xf>
    <xf numFmtId="0" fontId="2" fillId="0" borderId="39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2" borderId="38" xfId="0" applyFill="1" applyBorder="1" applyAlignment="1">
      <alignment/>
    </xf>
    <xf numFmtId="164" fontId="0" fillId="0" borderId="37" xfId="15" applyNumberFormat="1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15" xfId="15" applyNumberFormat="1" applyFont="1" applyBorder="1" applyAlignment="1">
      <alignment/>
    </xf>
    <xf numFmtId="164" fontId="0" fillId="0" borderId="30" xfId="15" applyNumberFormat="1" applyFont="1" applyBorder="1" applyAlignment="1">
      <alignment/>
    </xf>
    <xf numFmtId="164" fontId="0" fillId="0" borderId="41" xfId="15" applyNumberFormat="1" applyFont="1" applyBorder="1" applyAlignment="1">
      <alignment/>
    </xf>
    <xf numFmtId="164" fontId="0" fillId="0" borderId="42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43" xfId="15" applyNumberFormat="1" applyBorder="1" applyAlignment="1">
      <alignment horizontal="left" indent="1"/>
    </xf>
    <xf numFmtId="164" fontId="0" fillId="0" borderId="44" xfId="15" applyNumberFormat="1" applyBorder="1" applyAlignment="1">
      <alignment/>
    </xf>
    <xf numFmtId="164" fontId="0" fillId="0" borderId="23" xfId="15" applyNumberFormat="1" applyBorder="1" applyAlignment="1">
      <alignment/>
    </xf>
    <xf numFmtId="164" fontId="0" fillId="0" borderId="8" xfId="15" applyNumberFormat="1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5" fillId="0" borderId="1" xfId="15" applyNumberFormat="1" applyFont="1" applyBorder="1" applyAlignment="1">
      <alignment horizontal="center"/>
    </xf>
    <xf numFmtId="164" fontId="5" fillId="0" borderId="14" xfId="15" applyNumberFormat="1" applyFont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164" fontId="3" fillId="3" borderId="14" xfId="15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4" fontId="5" fillId="0" borderId="50" xfId="15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5" fontId="3" fillId="3" borderId="50" xfId="0" applyNumberFormat="1" applyFont="1" applyFill="1" applyBorder="1" applyAlignment="1">
      <alignment horizontal="center"/>
    </xf>
    <xf numFmtId="164" fontId="3" fillId="3" borderId="50" xfId="15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2" fillId="0" borderId="1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50" xfId="15" applyNumberFormat="1" applyFont="1" applyBorder="1" applyAlignment="1">
      <alignment/>
    </xf>
    <xf numFmtId="164" fontId="0" fillId="0" borderId="1" xfId="15" applyNumberFormat="1" applyBorder="1" applyAlignment="1">
      <alignment horizontal="center"/>
    </xf>
    <xf numFmtId="164" fontId="0" fillId="0" borderId="50" xfId="15" applyNumberFormat="1" applyBorder="1" applyAlignment="1">
      <alignment horizontal="center"/>
    </xf>
    <xf numFmtId="164" fontId="5" fillId="0" borderId="28" xfId="15" applyNumberFormat="1" applyFont="1" applyBorder="1" applyAlignment="1">
      <alignment horizontal="center"/>
    </xf>
    <xf numFmtId="164" fontId="5" fillId="0" borderId="50" xfId="15" applyNumberFormat="1" applyFont="1" applyBorder="1" applyAlignment="1">
      <alignment horizontal="center"/>
    </xf>
    <xf numFmtId="164" fontId="3" fillId="3" borderId="28" xfId="15" applyNumberFormat="1" applyFont="1" applyFill="1" applyBorder="1" applyAlignment="1">
      <alignment horizontal="center"/>
    </xf>
    <xf numFmtId="164" fontId="3" fillId="3" borderId="53" xfId="15" applyNumberFormat="1" applyFont="1" applyFill="1" applyBorder="1" applyAlignment="1">
      <alignment horizontal="center"/>
    </xf>
    <xf numFmtId="164" fontId="0" fillId="0" borderId="28" xfId="15" applyNumberFormat="1" applyBorder="1" applyAlignment="1">
      <alignment horizontal="center"/>
    </xf>
    <xf numFmtId="164" fontId="0" fillId="0" borderId="53" xfId="15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164" fontId="3" fillId="3" borderId="5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7"/>
  <sheetViews>
    <sheetView tabSelected="1" workbookViewId="0" topLeftCell="H1">
      <selection activeCell="U11" sqref="U11"/>
    </sheetView>
  </sheetViews>
  <sheetFormatPr defaultColWidth="9.00390625" defaultRowHeight="12.75"/>
  <cols>
    <col min="1" max="1" width="14.25390625" style="0" customWidth="1"/>
    <col min="2" max="2" width="10.125" style="0" hidden="1" customWidth="1"/>
    <col min="3" max="3" width="8.875" style="0" hidden="1" customWidth="1"/>
    <col min="4" max="4" width="10.125" style="0" hidden="1" customWidth="1"/>
    <col min="5" max="5" width="8.375" style="0" hidden="1" customWidth="1"/>
    <col min="6" max="6" width="10.375" style="0" hidden="1" customWidth="1"/>
    <col min="7" max="7" width="10.125" style="0" hidden="1" customWidth="1"/>
    <col min="8" max="8" width="10.00390625" style="0" customWidth="1"/>
    <col min="9" max="9" width="10.25390625" style="0" customWidth="1"/>
    <col min="10" max="10" width="10.00390625" style="0" customWidth="1"/>
    <col min="11" max="11" width="10.125" style="0" customWidth="1"/>
    <col min="12" max="12" width="10.00390625" style="0" customWidth="1"/>
    <col min="13" max="13" width="8.625" style="0" customWidth="1"/>
    <col min="14" max="14" width="10.75390625" style="0" customWidth="1"/>
    <col min="15" max="15" width="8.625" style="0" customWidth="1"/>
    <col min="16" max="16" width="10.00390625" style="0" customWidth="1"/>
    <col min="17" max="17" width="8.75390625" style="0" customWidth="1"/>
    <col min="18" max="18" width="10.25390625" style="0" bestFit="1" customWidth="1"/>
    <col min="20" max="20" width="10.25390625" style="0" bestFit="1" customWidth="1"/>
    <col min="22" max="22" width="10.25390625" style="0" bestFit="1" customWidth="1"/>
    <col min="24" max="24" width="10.25390625" style="0" bestFit="1" customWidth="1"/>
    <col min="26" max="26" width="10.125" style="0" customWidth="1"/>
    <col min="28" max="28" width="9.75390625" style="0" bestFit="1" customWidth="1"/>
  </cols>
  <sheetData>
    <row r="1" ht="13.5" thickBot="1"/>
    <row r="2" spans="1:23" ht="15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T2" s="99" t="s">
        <v>68</v>
      </c>
      <c r="U2" s="100"/>
      <c r="V2" s="100"/>
      <c r="W2" s="101"/>
    </row>
    <row r="3" spans="1:23" ht="15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T3" s="102" t="s">
        <v>62</v>
      </c>
      <c r="U3" s="103"/>
      <c r="V3" s="103"/>
      <c r="W3" s="104"/>
    </row>
    <row r="4" spans="12:17" ht="15" thickBot="1">
      <c r="L4" s="17"/>
      <c r="M4" s="17"/>
      <c r="N4" s="17"/>
      <c r="O4" s="135" t="s">
        <v>12</v>
      </c>
      <c r="P4" s="136"/>
      <c r="Q4" s="136"/>
    </row>
    <row r="5" spans="1:29" ht="12.75">
      <c r="A5" s="79" t="s">
        <v>51</v>
      </c>
      <c r="B5" s="134" t="s">
        <v>0</v>
      </c>
      <c r="C5" s="134"/>
      <c r="D5" s="126" t="s">
        <v>1</v>
      </c>
      <c r="E5" s="127"/>
      <c r="F5" s="126" t="s">
        <v>2</v>
      </c>
      <c r="G5" s="127"/>
      <c r="H5" s="126" t="s">
        <v>3</v>
      </c>
      <c r="I5" s="127"/>
      <c r="J5" s="126" t="s">
        <v>4</v>
      </c>
      <c r="K5" s="127"/>
      <c r="L5" s="126" t="s">
        <v>13</v>
      </c>
      <c r="M5" s="127"/>
      <c r="N5" s="137" t="s">
        <v>14</v>
      </c>
      <c r="O5" s="137"/>
      <c r="P5" s="126" t="s">
        <v>15</v>
      </c>
      <c r="Q5" s="134"/>
      <c r="R5" s="126" t="s">
        <v>21</v>
      </c>
      <c r="S5" s="134"/>
      <c r="T5" s="126" t="s">
        <v>23</v>
      </c>
      <c r="U5" s="127"/>
      <c r="V5" s="126" t="s">
        <v>24</v>
      </c>
      <c r="W5" s="127"/>
      <c r="X5" s="126" t="s">
        <v>25</v>
      </c>
      <c r="Y5" s="127"/>
      <c r="Z5" s="126" t="s">
        <v>26</v>
      </c>
      <c r="AA5" s="127"/>
      <c r="AB5" s="147" t="s">
        <v>27</v>
      </c>
      <c r="AC5" s="148"/>
    </row>
    <row r="6" spans="1:29" ht="13.5" thickBot="1">
      <c r="A6" s="81"/>
      <c r="B6" s="51" t="s">
        <v>5</v>
      </c>
      <c r="C6" s="16" t="s">
        <v>6</v>
      </c>
      <c r="D6" s="39" t="s">
        <v>5</v>
      </c>
      <c r="E6" s="40" t="s">
        <v>6</v>
      </c>
      <c r="F6" s="39" t="s">
        <v>5</v>
      </c>
      <c r="G6" s="40" t="s">
        <v>6</v>
      </c>
      <c r="H6" s="39" t="s">
        <v>5</v>
      </c>
      <c r="I6" s="40" t="s">
        <v>6</v>
      </c>
      <c r="J6" s="39" t="s">
        <v>5</v>
      </c>
      <c r="K6" s="40" t="s">
        <v>6</v>
      </c>
      <c r="L6" s="39" t="s">
        <v>5</v>
      </c>
      <c r="M6" s="40" t="s">
        <v>6</v>
      </c>
      <c r="N6" s="41" t="s">
        <v>5</v>
      </c>
      <c r="O6" s="42" t="s">
        <v>6</v>
      </c>
      <c r="P6" s="39" t="s">
        <v>5</v>
      </c>
      <c r="Q6" s="42" t="s">
        <v>6</v>
      </c>
      <c r="R6" s="39" t="s">
        <v>5</v>
      </c>
      <c r="S6" s="43" t="s">
        <v>6</v>
      </c>
      <c r="T6" s="39" t="s">
        <v>5</v>
      </c>
      <c r="U6" s="40" t="s">
        <v>6</v>
      </c>
      <c r="V6" s="39" t="s">
        <v>5</v>
      </c>
      <c r="W6" s="40" t="s">
        <v>6</v>
      </c>
      <c r="X6" s="39" t="s">
        <v>5</v>
      </c>
      <c r="Y6" s="40" t="s">
        <v>6</v>
      </c>
      <c r="Z6" s="39" t="s">
        <v>5</v>
      </c>
      <c r="AA6" s="42" t="s">
        <v>6</v>
      </c>
      <c r="AB6" s="83" t="s">
        <v>5</v>
      </c>
      <c r="AC6" s="83" t="s">
        <v>6</v>
      </c>
    </row>
    <row r="7" spans="1:30" ht="24">
      <c r="A7" s="80" t="s">
        <v>48</v>
      </c>
      <c r="B7" s="48">
        <v>355.5</v>
      </c>
      <c r="C7" s="13">
        <v>60</v>
      </c>
      <c r="D7" s="35">
        <v>152.5</v>
      </c>
      <c r="E7" s="38">
        <v>56.5</v>
      </c>
      <c r="F7" s="35">
        <v>84.8</v>
      </c>
      <c r="G7" s="38">
        <v>19</v>
      </c>
      <c r="H7" s="35">
        <v>84.8</v>
      </c>
      <c r="I7" s="38">
        <v>18</v>
      </c>
      <c r="J7" s="35">
        <v>84.8</v>
      </c>
      <c r="K7" s="38">
        <v>16</v>
      </c>
      <c r="L7" s="12">
        <v>84.8</v>
      </c>
      <c r="M7" s="13">
        <v>10.5</v>
      </c>
      <c r="N7" s="12">
        <v>41.6</v>
      </c>
      <c r="O7" s="13">
        <v>1.8</v>
      </c>
      <c r="P7" s="20">
        <v>0</v>
      </c>
      <c r="Q7" s="21">
        <v>0</v>
      </c>
      <c r="R7" s="31">
        <v>0</v>
      </c>
      <c r="S7" s="32">
        <v>0</v>
      </c>
      <c r="T7" s="67">
        <v>0</v>
      </c>
      <c r="U7" s="68">
        <v>0</v>
      </c>
      <c r="V7" s="67">
        <v>0</v>
      </c>
      <c r="W7" s="68">
        <v>0</v>
      </c>
      <c r="X7" s="67">
        <v>0</v>
      </c>
      <c r="Y7" s="68">
        <v>0</v>
      </c>
      <c r="Z7" s="67">
        <v>0</v>
      </c>
      <c r="AA7" s="68">
        <v>0</v>
      </c>
      <c r="AB7" s="93"/>
      <c r="AC7" s="94"/>
      <c r="AD7" s="30"/>
    </row>
    <row r="8" spans="1:30" ht="24">
      <c r="A8" s="49" t="s">
        <v>49</v>
      </c>
      <c r="B8" s="48">
        <v>500</v>
      </c>
      <c r="C8" s="13">
        <v>117</v>
      </c>
      <c r="D8" s="12">
        <v>364</v>
      </c>
      <c r="E8" s="13">
        <v>164</v>
      </c>
      <c r="F8" s="12">
        <v>152</v>
      </c>
      <c r="G8" s="13">
        <v>54</v>
      </c>
      <c r="H8" s="12">
        <v>152</v>
      </c>
      <c r="I8" s="13">
        <v>55</v>
      </c>
      <c r="J8" s="12">
        <v>152</v>
      </c>
      <c r="K8" s="13">
        <v>44.5</v>
      </c>
      <c r="L8" s="12">
        <v>152</v>
      </c>
      <c r="M8" s="13">
        <v>27.4</v>
      </c>
      <c r="N8" s="12">
        <v>153</v>
      </c>
      <c r="O8" s="13">
        <v>10.7</v>
      </c>
      <c r="P8" s="20">
        <v>0</v>
      </c>
      <c r="Q8" s="21">
        <v>0</v>
      </c>
      <c r="R8" s="33">
        <v>0</v>
      </c>
      <c r="S8" s="34">
        <v>0</v>
      </c>
      <c r="T8" s="69">
        <v>0</v>
      </c>
      <c r="U8" s="13">
        <v>0</v>
      </c>
      <c r="V8" s="69">
        <v>0</v>
      </c>
      <c r="W8" s="13">
        <v>0</v>
      </c>
      <c r="X8" s="69"/>
      <c r="Y8" s="13">
        <v>0</v>
      </c>
      <c r="Z8" s="69">
        <v>0</v>
      </c>
      <c r="AA8" s="13">
        <v>0</v>
      </c>
      <c r="AB8" s="12"/>
      <c r="AC8" s="82"/>
      <c r="AD8" s="30"/>
    </row>
    <row r="9" spans="1:30" ht="25.5">
      <c r="A9" s="49" t="s">
        <v>54</v>
      </c>
      <c r="B9" s="48">
        <v>0</v>
      </c>
      <c r="C9" s="13">
        <v>110</v>
      </c>
      <c r="D9" s="12">
        <v>49.7</v>
      </c>
      <c r="E9" s="13">
        <v>122</v>
      </c>
      <c r="F9" s="12">
        <v>200</v>
      </c>
      <c r="G9" s="13">
        <v>105</v>
      </c>
      <c r="H9" s="12">
        <v>100</v>
      </c>
      <c r="I9" s="13">
        <v>87.7</v>
      </c>
      <c r="J9" s="12">
        <v>160</v>
      </c>
      <c r="K9" s="13">
        <v>78</v>
      </c>
      <c r="L9" s="12">
        <v>200</v>
      </c>
      <c r="M9" s="13">
        <v>65</v>
      </c>
      <c r="N9" s="12">
        <v>240</v>
      </c>
      <c r="O9" s="13">
        <v>48.5</v>
      </c>
      <c r="P9" s="12">
        <v>270</v>
      </c>
      <c r="Q9" s="13">
        <v>30</v>
      </c>
      <c r="R9" s="12">
        <v>280</v>
      </c>
      <c r="S9" s="50">
        <v>9.5</v>
      </c>
      <c r="T9" s="69">
        <v>0</v>
      </c>
      <c r="U9" s="13">
        <v>0</v>
      </c>
      <c r="V9" s="69">
        <v>0</v>
      </c>
      <c r="W9" s="13">
        <v>0</v>
      </c>
      <c r="X9" s="69">
        <v>0</v>
      </c>
      <c r="Y9" s="13">
        <v>0</v>
      </c>
      <c r="Z9" s="69">
        <v>0</v>
      </c>
      <c r="AA9" s="13">
        <v>0</v>
      </c>
      <c r="AB9" s="12"/>
      <c r="AC9" s="77"/>
      <c r="AD9" s="30"/>
    </row>
    <row r="10" spans="1:30" ht="66.75" customHeight="1">
      <c r="A10" s="60" t="s">
        <v>55</v>
      </c>
      <c r="B10" s="48"/>
      <c r="C10" s="13"/>
      <c r="D10" s="12">
        <v>0</v>
      </c>
      <c r="E10" s="13">
        <v>5</v>
      </c>
      <c r="F10" s="12">
        <v>60</v>
      </c>
      <c r="G10" s="13">
        <v>9</v>
      </c>
      <c r="H10" s="12">
        <v>72</v>
      </c>
      <c r="I10" s="13">
        <v>8</v>
      </c>
      <c r="J10" s="12">
        <v>72</v>
      </c>
      <c r="K10" s="13">
        <v>7</v>
      </c>
      <c r="L10" s="12">
        <v>72</v>
      </c>
      <c r="M10" s="13">
        <v>5</v>
      </c>
      <c r="N10" s="12">
        <v>54</v>
      </c>
      <c r="O10" s="13">
        <v>1</v>
      </c>
      <c r="P10" s="12">
        <v>0</v>
      </c>
      <c r="Q10" s="21">
        <v>0</v>
      </c>
      <c r="R10" s="33">
        <v>0</v>
      </c>
      <c r="S10" s="34">
        <v>0</v>
      </c>
      <c r="T10" s="69">
        <v>0</v>
      </c>
      <c r="U10" s="13">
        <v>0</v>
      </c>
      <c r="V10" s="69">
        <v>0</v>
      </c>
      <c r="W10" s="13">
        <v>0</v>
      </c>
      <c r="X10" s="69">
        <v>0</v>
      </c>
      <c r="Y10" s="13">
        <v>0</v>
      </c>
      <c r="Z10" s="69">
        <v>0</v>
      </c>
      <c r="AA10" s="13">
        <v>0</v>
      </c>
      <c r="AB10" s="12"/>
      <c r="AC10" s="77"/>
      <c r="AD10" s="30"/>
    </row>
    <row r="11" spans="1:30" ht="52.5" customHeight="1">
      <c r="A11" s="59" t="s">
        <v>56</v>
      </c>
      <c r="B11" s="58"/>
      <c r="C11" s="38"/>
      <c r="D11" s="35">
        <v>0</v>
      </c>
      <c r="E11" s="38">
        <v>42.6</v>
      </c>
      <c r="F11" s="35">
        <v>0</v>
      </c>
      <c r="G11" s="38">
        <v>291</v>
      </c>
      <c r="H11" s="35">
        <v>125</v>
      </c>
      <c r="I11" s="38">
        <v>280</v>
      </c>
      <c r="J11" s="35">
        <v>500</v>
      </c>
      <c r="K11" s="38">
        <v>260</v>
      </c>
      <c r="L11" s="35">
        <v>500</v>
      </c>
      <c r="M11" s="38">
        <v>240</v>
      </c>
      <c r="N11" s="35">
        <v>500</v>
      </c>
      <c r="O11" s="38">
        <v>190</v>
      </c>
      <c r="P11" s="35">
        <v>500</v>
      </c>
      <c r="Q11" s="38">
        <v>160</v>
      </c>
      <c r="R11" s="35">
        <v>500</v>
      </c>
      <c r="S11" s="66">
        <v>120</v>
      </c>
      <c r="T11" s="69">
        <v>500</v>
      </c>
      <c r="U11" s="13">
        <v>80</v>
      </c>
      <c r="V11" s="69">
        <v>500</v>
      </c>
      <c r="W11" s="13">
        <v>50</v>
      </c>
      <c r="X11" s="69">
        <v>375</v>
      </c>
      <c r="Y11" s="13">
        <v>15</v>
      </c>
      <c r="Z11" s="69">
        <v>0</v>
      </c>
      <c r="AA11" s="13">
        <v>0</v>
      </c>
      <c r="AB11" s="12"/>
      <c r="AC11" s="77"/>
      <c r="AD11" s="30"/>
    </row>
    <row r="12" spans="1:30" ht="81" customHeight="1">
      <c r="A12" s="76" t="s">
        <v>57</v>
      </c>
      <c r="B12" s="48"/>
      <c r="C12" s="13"/>
      <c r="D12" s="12">
        <v>0</v>
      </c>
      <c r="E12" s="13">
        <v>5</v>
      </c>
      <c r="F12" s="12">
        <v>0</v>
      </c>
      <c r="G12" s="13">
        <v>78</v>
      </c>
      <c r="H12" s="12">
        <v>171.3</v>
      </c>
      <c r="I12" s="13">
        <v>310</v>
      </c>
      <c r="J12" s="12">
        <v>516.7</v>
      </c>
      <c r="K12" s="13">
        <v>295</v>
      </c>
      <c r="L12" s="12">
        <v>689</v>
      </c>
      <c r="M12" s="13">
        <v>263</v>
      </c>
      <c r="N12" s="12">
        <v>689</v>
      </c>
      <c r="O12" s="13">
        <v>228</v>
      </c>
      <c r="P12" s="12">
        <v>689</v>
      </c>
      <c r="Q12" s="13">
        <v>194</v>
      </c>
      <c r="R12" s="12">
        <v>689</v>
      </c>
      <c r="S12" s="50">
        <v>159</v>
      </c>
      <c r="T12" s="69">
        <v>689</v>
      </c>
      <c r="U12" s="13">
        <v>125</v>
      </c>
      <c r="V12" s="69">
        <v>689</v>
      </c>
      <c r="W12" s="13">
        <v>90</v>
      </c>
      <c r="X12" s="69">
        <v>689</v>
      </c>
      <c r="Y12" s="13">
        <v>56</v>
      </c>
      <c r="Z12" s="69">
        <v>689</v>
      </c>
      <c r="AA12" s="13">
        <v>22</v>
      </c>
      <c r="AB12" s="12"/>
      <c r="AC12" s="77"/>
      <c r="AD12" s="30"/>
    </row>
    <row r="13" spans="1:30" ht="32.25" customHeight="1">
      <c r="A13" s="76" t="s">
        <v>58</v>
      </c>
      <c r="B13" s="48"/>
      <c r="C13" s="13"/>
      <c r="D13" s="12"/>
      <c r="E13" s="13"/>
      <c r="F13" s="12">
        <v>0</v>
      </c>
      <c r="G13" s="13">
        <v>0</v>
      </c>
      <c r="H13" s="12">
        <v>0</v>
      </c>
      <c r="I13" s="13">
        <v>120</v>
      </c>
      <c r="J13" s="12">
        <v>100</v>
      </c>
      <c r="K13" s="13">
        <v>239.3</v>
      </c>
      <c r="L13" s="12">
        <v>200</v>
      </c>
      <c r="M13" s="13">
        <v>229.5</v>
      </c>
      <c r="N13" s="12">
        <v>200</v>
      </c>
      <c r="O13" s="13">
        <v>217.5</v>
      </c>
      <c r="P13" s="12">
        <v>420</v>
      </c>
      <c r="Q13" s="13">
        <v>200.5</v>
      </c>
      <c r="R13" s="12">
        <v>560</v>
      </c>
      <c r="S13" s="50">
        <v>172.2</v>
      </c>
      <c r="T13" s="12">
        <v>560</v>
      </c>
      <c r="U13" s="13">
        <v>138.6</v>
      </c>
      <c r="V13" s="12">
        <v>560</v>
      </c>
      <c r="W13" s="13">
        <v>105</v>
      </c>
      <c r="X13" s="12">
        <v>560</v>
      </c>
      <c r="Y13" s="13">
        <v>71.4</v>
      </c>
      <c r="Z13" s="12">
        <v>560</v>
      </c>
      <c r="AA13" s="13">
        <v>37.8</v>
      </c>
      <c r="AB13" s="26">
        <v>280</v>
      </c>
      <c r="AC13" s="84">
        <v>6.3</v>
      </c>
      <c r="AD13" s="30"/>
    </row>
    <row r="14" spans="1:30" ht="41.25" customHeight="1" thickBot="1">
      <c r="A14" s="57" t="s">
        <v>50</v>
      </c>
      <c r="B14" s="52"/>
      <c r="C14" s="5"/>
      <c r="D14" s="3"/>
      <c r="E14" s="5"/>
      <c r="F14" s="3">
        <v>0</v>
      </c>
      <c r="G14" s="5">
        <v>17</v>
      </c>
      <c r="H14" s="87" t="s">
        <v>28</v>
      </c>
      <c r="I14" s="5">
        <v>82.5</v>
      </c>
      <c r="J14" s="87" t="s">
        <v>28</v>
      </c>
      <c r="K14" s="88" t="s">
        <v>28</v>
      </c>
      <c r="L14" s="87" t="s">
        <v>28</v>
      </c>
      <c r="M14" s="88" t="s">
        <v>28</v>
      </c>
      <c r="N14" s="87" t="s">
        <v>28</v>
      </c>
      <c r="O14" s="88" t="s">
        <v>28</v>
      </c>
      <c r="P14" s="87" t="s">
        <v>28</v>
      </c>
      <c r="Q14" s="88" t="s">
        <v>28</v>
      </c>
      <c r="R14" s="87" t="s">
        <v>28</v>
      </c>
      <c r="S14" s="89" t="s">
        <v>28</v>
      </c>
      <c r="T14" s="90" t="s">
        <v>28</v>
      </c>
      <c r="U14" s="91" t="s">
        <v>28</v>
      </c>
      <c r="V14" s="90" t="s">
        <v>28</v>
      </c>
      <c r="W14" s="91" t="s">
        <v>28</v>
      </c>
      <c r="X14" s="90" t="s">
        <v>28</v>
      </c>
      <c r="Y14" s="91" t="s">
        <v>28</v>
      </c>
      <c r="Z14" s="90" t="s">
        <v>28</v>
      </c>
      <c r="AA14" s="91" t="s">
        <v>28</v>
      </c>
      <c r="AB14" s="95" t="s">
        <v>28</v>
      </c>
      <c r="AC14" s="92"/>
      <c r="AD14" s="30"/>
    </row>
    <row r="15" spans="1:30" ht="13.5" thickBot="1">
      <c r="A15" s="1" t="s">
        <v>7</v>
      </c>
      <c r="B15" s="4">
        <f>SUM(B7:B9)</f>
        <v>855.5</v>
      </c>
      <c r="C15" s="6">
        <f>SUM(C7:C9)</f>
        <v>287</v>
      </c>
      <c r="D15" s="4">
        <f>SUM(D7:D12)</f>
        <v>566.2</v>
      </c>
      <c r="E15" s="6">
        <f>SUM(E7:E12)</f>
        <v>395.1</v>
      </c>
      <c r="F15" s="4">
        <f aca="true" t="shared" si="0" ref="F15:AA15">SUM(F7:F14)</f>
        <v>496.8</v>
      </c>
      <c r="G15" s="6">
        <f t="shared" si="0"/>
        <v>573</v>
      </c>
      <c r="H15" s="4">
        <f t="shared" si="0"/>
        <v>705.0999999999999</v>
      </c>
      <c r="I15" s="6">
        <f t="shared" si="0"/>
        <v>961.2</v>
      </c>
      <c r="J15" s="4">
        <f t="shared" si="0"/>
        <v>1585.5</v>
      </c>
      <c r="K15" s="6">
        <f t="shared" si="0"/>
        <v>939.8</v>
      </c>
      <c r="L15" s="4">
        <f t="shared" si="0"/>
        <v>1897.8</v>
      </c>
      <c r="M15" s="6">
        <f t="shared" si="0"/>
        <v>840.4</v>
      </c>
      <c r="N15" s="4">
        <f t="shared" si="0"/>
        <v>1877.6</v>
      </c>
      <c r="O15" s="6">
        <f t="shared" si="0"/>
        <v>697.5</v>
      </c>
      <c r="P15" s="4">
        <f t="shared" si="0"/>
        <v>1879</v>
      </c>
      <c r="Q15" s="6">
        <f t="shared" si="0"/>
        <v>584.5</v>
      </c>
      <c r="R15" s="4">
        <f t="shared" si="0"/>
        <v>2029</v>
      </c>
      <c r="S15" s="53">
        <f t="shared" si="0"/>
        <v>460.7</v>
      </c>
      <c r="T15" s="4">
        <f t="shared" si="0"/>
        <v>1749</v>
      </c>
      <c r="U15" s="6">
        <f t="shared" si="0"/>
        <v>343.6</v>
      </c>
      <c r="V15" s="4">
        <f t="shared" si="0"/>
        <v>1749</v>
      </c>
      <c r="W15" s="6">
        <f t="shared" si="0"/>
        <v>245</v>
      </c>
      <c r="X15" s="4">
        <f t="shared" si="0"/>
        <v>1624</v>
      </c>
      <c r="Y15" s="6">
        <f t="shared" si="0"/>
        <v>142.4</v>
      </c>
      <c r="Z15" s="4">
        <f t="shared" si="0"/>
        <v>1249</v>
      </c>
      <c r="AA15" s="6">
        <f t="shared" si="0"/>
        <v>59.8</v>
      </c>
      <c r="AB15" s="4">
        <v>476</v>
      </c>
      <c r="AC15" s="6">
        <v>18</v>
      </c>
      <c r="AD15" s="56"/>
    </row>
    <row r="16" spans="1:29" ht="34.5" thickBot="1">
      <c r="A16" s="14" t="s">
        <v>11</v>
      </c>
      <c r="B16" s="130">
        <f>B15+C15</f>
        <v>1142.5</v>
      </c>
      <c r="C16" s="131"/>
      <c r="D16" s="130">
        <f>D15+E15</f>
        <v>961.3000000000001</v>
      </c>
      <c r="E16" s="131"/>
      <c r="F16" s="130">
        <f>F15+G15</f>
        <v>1069.8</v>
      </c>
      <c r="G16" s="131"/>
      <c r="H16" s="130">
        <f>H15+I15</f>
        <v>1666.3</v>
      </c>
      <c r="I16" s="131"/>
      <c r="J16" s="130">
        <f>J15+K15</f>
        <v>2525.3</v>
      </c>
      <c r="K16" s="131"/>
      <c r="L16" s="130">
        <f>L15+M15</f>
        <v>2738.2</v>
      </c>
      <c r="M16" s="131"/>
      <c r="N16" s="130">
        <f>N15+O15</f>
        <v>2575.1</v>
      </c>
      <c r="O16" s="131"/>
      <c r="P16" s="130">
        <f>P15+Q15</f>
        <v>2463.5</v>
      </c>
      <c r="Q16" s="131"/>
      <c r="R16" s="110">
        <f>R15+S15</f>
        <v>2489.7</v>
      </c>
      <c r="S16" s="138"/>
      <c r="T16" s="110">
        <f>T15+U15</f>
        <v>2092.6</v>
      </c>
      <c r="U16" s="111"/>
      <c r="V16" s="110">
        <f>V15+W15</f>
        <v>1994</v>
      </c>
      <c r="W16" s="111"/>
      <c r="X16" s="110">
        <f>X15+Y15</f>
        <v>1766.4</v>
      </c>
      <c r="Y16" s="111"/>
      <c r="Z16" s="110">
        <f>Z15+AA15</f>
        <v>1308.8</v>
      </c>
      <c r="AA16" s="111"/>
      <c r="AB16" s="149">
        <v>494</v>
      </c>
      <c r="AC16" s="150"/>
    </row>
    <row r="17" spans="1:30" ht="12.75">
      <c r="A17" s="11"/>
      <c r="B17" s="25" t="s">
        <v>8</v>
      </c>
      <c r="C17" s="10" t="s">
        <v>6</v>
      </c>
      <c r="D17" s="24" t="s">
        <v>8</v>
      </c>
      <c r="E17" s="10" t="s">
        <v>6</v>
      </c>
      <c r="F17" s="25" t="s">
        <v>8</v>
      </c>
      <c r="G17" s="10" t="s">
        <v>6</v>
      </c>
      <c r="H17" s="25" t="s">
        <v>8</v>
      </c>
      <c r="I17" s="10" t="s">
        <v>6</v>
      </c>
      <c r="J17" s="25" t="s">
        <v>8</v>
      </c>
      <c r="K17" s="10" t="s">
        <v>6</v>
      </c>
      <c r="L17" s="44" t="s">
        <v>8</v>
      </c>
      <c r="M17" s="45" t="s">
        <v>6</v>
      </c>
      <c r="N17" s="44" t="s">
        <v>8</v>
      </c>
      <c r="O17" s="45" t="s">
        <v>6</v>
      </c>
      <c r="P17" s="44" t="s">
        <v>8</v>
      </c>
      <c r="Q17" s="45" t="s">
        <v>6</v>
      </c>
      <c r="R17" s="62" t="s">
        <v>8</v>
      </c>
      <c r="S17" s="46" t="s">
        <v>6</v>
      </c>
      <c r="T17" s="72" t="s">
        <v>8</v>
      </c>
      <c r="U17" s="73" t="s">
        <v>6</v>
      </c>
      <c r="V17" s="72" t="s">
        <v>8</v>
      </c>
      <c r="W17" s="73" t="s">
        <v>6</v>
      </c>
      <c r="X17" s="72" t="s">
        <v>8</v>
      </c>
      <c r="Y17" s="73" t="s">
        <v>6</v>
      </c>
      <c r="Z17" s="72" t="s">
        <v>8</v>
      </c>
      <c r="AA17" s="73" t="s">
        <v>6</v>
      </c>
      <c r="AB17" s="85" t="s">
        <v>53</v>
      </c>
      <c r="AC17" s="86" t="s">
        <v>52</v>
      </c>
      <c r="AD17" s="30"/>
    </row>
    <row r="18" spans="1:30" ht="35.25">
      <c r="A18" s="15" t="s">
        <v>18</v>
      </c>
      <c r="B18" s="12">
        <v>0</v>
      </c>
      <c r="C18" s="13">
        <v>34.6</v>
      </c>
      <c r="D18" s="12">
        <v>76.4</v>
      </c>
      <c r="E18" s="13">
        <v>14</v>
      </c>
      <c r="F18" s="12">
        <v>180</v>
      </c>
      <c r="G18" s="13">
        <v>11.2</v>
      </c>
      <c r="H18" s="12">
        <v>180</v>
      </c>
      <c r="I18" s="13">
        <v>8.5</v>
      </c>
      <c r="J18" s="12">
        <v>180</v>
      </c>
      <c r="K18" s="13">
        <v>7.5</v>
      </c>
      <c r="L18" s="26">
        <v>180</v>
      </c>
      <c r="M18" s="27">
        <v>6.5</v>
      </c>
      <c r="N18" s="26">
        <v>180</v>
      </c>
      <c r="O18" s="27">
        <v>5.5</v>
      </c>
      <c r="P18" s="26">
        <v>180</v>
      </c>
      <c r="Q18" s="27">
        <v>1.9</v>
      </c>
      <c r="R18" s="36">
        <v>0</v>
      </c>
      <c r="S18" s="37">
        <v>0</v>
      </c>
      <c r="T18" s="70">
        <v>0</v>
      </c>
      <c r="U18" s="38">
        <v>0</v>
      </c>
      <c r="V18" s="70">
        <v>0</v>
      </c>
      <c r="W18" s="38">
        <v>0</v>
      </c>
      <c r="X18" s="70">
        <v>0</v>
      </c>
      <c r="Y18" s="38">
        <v>0</v>
      </c>
      <c r="Z18" s="70">
        <v>0</v>
      </c>
      <c r="AA18" s="38">
        <v>0</v>
      </c>
      <c r="AB18" s="97" t="s">
        <v>28</v>
      </c>
      <c r="AC18" s="77">
        <v>0</v>
      </c>
      <c r="AD18" s="30"/>
    </row>
    <row r="19" spans="1:30" ht="45.75" customHeight="1">
      <c r="A19" s="15" t="s">
        <v>19</v>
      </c>
      <c r="B19" s="12">
        <v>0</v>
      </c>
      <c r="C19" s="13">
        <v>5.9</v>
      </c>
      <c r="D19" s="12">
        <v>39.2</v>
      </c>
      <c r="E19" s="13">
        <v>8</v>
      </c>
      <c r="F19" s="12">
        <v>78.3</v>
      </c>
      <c r="G19" s="13">
        <v>16.2</v>
      </c>
      <c r="H19" s="12">
        <v>78.3</v>
      </c>
      <c r="I19" s="13">
        <v>10</v>
      </c>
      <c r="J19" s="12">
        <v>78.2</v>
      </c>
      <c r="K19" s="13">
        <v>5.3</v>
      </c>
      <c r="L19" s="26">
        <v>39.1</v>
      </c>
      <c r="M19" s="27">
        <v>0.9</v>
      </c>
      <c r="N19" s="26">
        <v>0</v>
      </c>
      <c r="O19" s="27">
        <v>0</v>
      </c>
      <c r="P19" s="26">
        <v>0</v>
      </c>
      <c r="Q19" s="27">
        <v>0</v>
      </c>
      <c r="R19" s="33">
        <v>0</v>
      </c>
      <c r="S19" s="34">
        <v>0</v>
      </c>
      <c r="T19" s="69">
        <v>0</v>
      </c>
      <c r="U19" s="13">
        <v>0</v>
      </c>
      <c r="V19" s="69">
        <v>0</v>
      </c>
      <c r="W19" s="13">
        <v>0</v>
      </c>
      <c r="X19" s="69">
        <v>0</v>
      </c>
      <c r="Y19" s="13">
        <v>0</v>
      </c>
      <c r="Z19" s="69">
        <v>0</v>
      </c>
      <c r="AA19" s="13">
        <v>0</v>
      </c>
      <c r="AB19" s="12">
        <v>0</v>
      </c>
      <c r="AC19" s="77">
        <v>0</v>
      </c>
      <c r="AD19" s="30"/>
    </row>
    <row r="20" spans="1:30" ht="45.75" customHeight="1">
      <c r="A20" s="15" t="s">
        <v>47</v>
      </c>
      <c r="B20" s="12"/>
      <c r="C20" s="48"/>
      <c r="D20" s="12"/>
      <c r="E20" s="48"/>
      <c r="F20" s="12">
        <v>0</v>
      </c>
      <c r="G20" s="13">
        <v>3</v>
      </c>
      <c r="H20" s="12">
        <v>3.1</v>
      </c>
      <c r="I20" s="13">
        <v>0.2</v>
      </c>
      <c r="J20" s="12">
        <v>12.5</v>
      </c>
      <c r="K20" s="13">
        <v>2.2</v>
      </c>
      <c r="L20" s="26">
        <v>12.5</v>
      </c>
      <c r="M20" s="27">
        <v>1.8</v>
      </c>
      <c r="N20" s="26">
        <v>12.5</v>
      </c>
      <c r="O20" s="27">
        <v>1.4</v>
      </c>
      <c r="P20" s="26">
        <v>12.5</v>
      </c>
      <c r="Q20" s="27">
        <v>1</v>
      </c>
      <c r="R20" s="12">
        <v>12.5</v>
      </c>
      <c r="S20" s="13">
        <v>0.6</v>
      </c>
      <c r="T20" s="12">
        <v>12.5</v>
      </c>
      <c r="U20" s="13">
        <v>0.2</v>
      </c>
      <c r="V20" s="12">
        <v>0</v>
      </c>
      <c r="W20" s="13">
        <v>0</v>
      </c>
      <c r="X20" s="12">
        <v>0</v>
      </c>
      <c r="Y20" s="13">
        <v>0</v>
      </c>
      <c r="Z20" s="12">
        <v>0</v>
      </c>
      <c r="AA20" s="77">
        <v>0</v>
      </c>
      <c r="AB20" s="50">
        <v>0</v>
      </c>
      <c r="AC20" s="77">
        <v>0</v>
      </c>
      <c r="AD20" s="30"/>
    </row>
    <row r="21" spans="1:30" ht="44.25" customHeight="1" thickBot="1">
      <c r="A21" s="98" t="s">
        <v>59</v>
      </c>
      <c r="B21" s="3"/>
      <c r="C21" s="52"/>
      <c r="D21" s="3"/>
      <c r="E21" s="52"/>
      <c r="F21" s="3">
        <v>0</v>
      </c>
      <c r="G21" s="71">
        <v>2.2</v>
      </c>
      <c r="H21" s="3">
        <v>59.7</v>
      </c>
      <c r="I21" s="71">
        <v>0.1</v>
      </c>
      <c r="J21" s="3">
        <v>0</v>
      </c>
      <c r="K21" s="71">
        <v>0</v>
      </c>
      <c r="L21" s="18">
        <v>0</v>
      </c>
      <c r="M21" s="75">
        <v>0</v>
      </c>
      <c r="N21" s="18">
        <v>0</v>
      </c>
      <c r="O21" s="75">
        <v>0</v>
      </c>
      <c r="P21" s="18">
        <v>0</v>
      </c>
      <c r="Q21" s="75">
        <v>0</v>
      </c>
      <c r="R21" s="3">
        <v>0</v>
      </c>
      <c r="S21" s="71">
        <v>0</v>
      </c>
      <c r="T21" s="74">
        <v>0</v>
      </c>
      <c r="U21" s="71">
        <v>0</v>
      </c>
      <c r="V21" s="74">
        <v>0</v>
      </c>
      <c r="W21" s="71">
        <v>0</v>
      </c>
      <c r="X21" s="74">
        <v>0</v>
      </c>
      <c r="Y21" s="71">
        <v>0</v>
      </c>
      <c r="Z21" s="74">
        <v>0</v>
      </c>
      <c r="AA21" s="78">
        <v>0</v>
      </c>
      <c r="AB21" s="96">
        <v>0</v>
      </c>
      <c r="AC21" s="78">
        <v>0</v>
      </c>
      <c r="AD21" s="30"/>
    </row>
    <row r="22" spans="1:30" ht="13.5" thickBot="1">
      <c r="A22" s="2" t="s">
        <v>69</v>
      </c>
      <c r="B22" s="4">
        <f>SUM(B18:B19)</f>
        <v>0</v>
      </c>
      <c r="C22" s="4">
        <f>SUM(C18:C19)</f>
        <v>40.5</v>
      </c>
      <c r="D22" s="4">
        <f>SUM(D18:D19)</f>
        <v>115.60000000000001</v>
      </c>
      <c r="E22" s="4">
        <f>SUM(E18:E19)</f>
        <v>22</v>
      </c>
      <c r="F22" s="4">
        <f aca="true" t="shared" si="1" ref="F22:AA22">SUM(F18:F21)</f>
        <v>258.3</v>
      </c>
      <c r="G22" s="4">
        <f t="shared" si="1"/>
        <v>32.6</v>
      </c>
      <c r="H22" s="4">
        <f t="shared" si="1"/>
        <v>321.1</v>
      </c>
      <c r="I22" s="4">
        <f t="shared" si="1"/>
        <v>18.8</v>
      </c>
      <c r="J22" s="4">
        <f t="shared" si="1"/>
        <v>270.7</v>
      </c>
      <c r="K22" s="4">
        <f t="shared" si="1"/>
        <v>15</v>
      </c>
      <c r="L22" s="4">
        <f t="shared" si="1"/>
        <v>231.6</v>
      </c>
      <c r="M22" s="4">
        <f t="shared" si="1"/>
        <v>9.200000000000001</v>
      </c>
      <c r="N22" s="4">
        <f t="shared" si="1"/>
        <v>192.5</v>
      </c>
      <c r="O22" s="4">
        <f t="shared" si="1"/>
        <v>6.9</v>
      </c>
      <c r="P22" s="4">
        <f t="shared" si="1"/>
        <v>192.5</v>
      </c>
      <c r="Q22" s="4">
        <f t="shared" si="1"/>
        <v>2.9</v>
      </c>
      <c r="R22" s="4">
        <f t="shared" si="1"/>
        <v>12.5</v>
      </c>
      <c r="S22" s="4">
        <f t="shared" si="1"/>
        <v>0.6</v>
      </c>
      <c r="T22" s="4">
        <f t="shared" si="1"/>
        <v>12.5</v>
      </c>
      <c r="U22" s="4">
        <f t="shared" si="1"/>
        <v>0.2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si="1"/>
        <v>0</v>
      </c>
      <c r="AB22" s="53">
        <v>0</v>
      </c>
      <c r="AC22" s="53">
        <v>0</v>
      </c>
      <c r="AD22" s="30"/>
    </row>
    <row r="23" spans="1:30" ht="34.5" thickBot="1">
      <c r="A23" s="7" t="s">
        <v>9</v>
      </c>
      <c r="B23" s="116">
        <f>B22+C22</f>
        <v>40.5</v>
      </c>
      <c r="C23" s="117"/>
      <c r="D23" s="116">
        <f>D22+E22</f>
        <v>137.60000000000002</v>
      </c>
      <c r="E23" s="117"/>
      <c r="F23" s="116">
        <f>F22+G22</f>
        <v>290.90000000000003</v>
      </c>
      <c r="G23" s="117"/>
      <c r="H23" s="116">
        <f>H22+I22</f>
        <v>339.90000000000003</v>
      </c>
      <c r="I23" s="117"/>
      <c r="J23" s="116">
        <f>J22+K22</f>
        <v>285.7</v>
      </c>
      <c r="K23" s="117"/>
      <c r="L23" s="116">
        <f>L22+M22</f>
        <v>240.79999999999998</v>
      </c>
      <c r="M23" s="117"/>
      <c r="N23" s="116">
        <f>N22+O22</f>
        <v>199.4</v>
      </c>
      <c r="O23" s="117"/>
      <c r="P23" s="116">
        <f>P22+Q22</f>
        <v>195.4</v>
      </c>
      <c r="Q23" s="117"/>
      <c r="R23" s="116">
        <f>R22+S22</f>
        <v>13.1</v>
      </c>
      <c r="S23" s="117"/>
      <c r="T23" s="116">
        <f>T22+U22</f>
        <v>12.7</v>
      </c>
      <c r="U23" s="117"/>
      <c r="V23" s="116">
        <f>V22+W22</f>
        <v>0</v>
      </c>
      <c r="W23" s="117"/>
      <c r="X23" s="116">
        <f>X22+Y22</f>
        <v>0</v>
      </c>
      <c r="Y23" s="117"/>
      <c r="Z23" s="116">
        <f>Z22+AA22</f>
        <v>0</v>
      </c>
      <c r="AA23" s="118"/>
      <c r="AB23" s="145">
        <v>0</v>
      </c>
      <c r="AC23" s="146"/>
      <c r="AD23" s="30"/>
    </row>
    <row r="24" spans="1:30" ht="43.5" thickBot="1">
      <c r="A24" s="23" t="s">
        <v>10</v>
      </c>
      <c r="B24" s="120">
        <f>B16+B23</f>
        <v>1183</v>
      </c>
      <c r="C24" s="124"/>
      <c r="D24" s="120">
        <f>D16+D23</f>
        <v>1098.9</v>
      </c>
      <c r="E24" s="124"/>
      <c r="F24" s="120">
        <f>F16+F23</f>
        <v>1360.7</v>
      </c>
      <c r="G24" s="124"/>
      <c r="H24" s="120">
        <f>H16+H23</f>
        <v>2006.2</v>
      </c>
      <c r="I24" s="124"/>
      <c r="J24" s="120">
        <f>J16+J23</f>
        <v>2811</v>
      </c>
      <c r="K24" s="124"/>
      <c r="L24" s="120">
        <f>L16+L23</f>
        <v>2979</v>
      </c>
      <c r="M24" s="124"/>
      <c r="N24" s="120">
        <f>N16+N23</f>
        <v>2774.5</v>
      </c>
      <c r="O24" s="124"/>
      <c r="P24" s="120">
        <f>P16+P23</f>
        <v>2658.9</v>
      </c>
      <c r="Q24" s="124"/>
      <c r="R24" s="120">
        <f>R16+R23</f>
        <v>2502.7999999999997</v>
      </c>
      <c r="S24" s="124"/>
      <c r="T24" s="120">
        <f>T16+T23</f>
        <v>2105.2999999999997</v>
      </c>
      <c r="U24" s="124"/>
      <c r="V24" s="120">
        <f>V16+V23</f>
        <v>1994</v>
      </c>
      <c r="W24" s="124"/>
      <c r="X24" s="120">
        <f>X16+X23</f>
        <v>1766.4</v>
      </c>
      <c r="Y24" s="124"/>
      <c r="Z24" s="120">
        <f>Z16+Z23</f>
        <v>1308.8</v>
      </c>
      <c r="AA24" s="125"/>
      <c r="AB24" s="143">
        <v>494</v>
      </c>
      <c r="AC24" s="151"/>
      <c r="AD24" s="30"/>
    </row>
    <row r="25" spans="1:30" ht="34.5" customHeight="1" thickBot="1">
      <c r="A25" s="23" t="s">
        <v>16</v>
      </c>
      <c r="B25" s="28"/>
      <c r="C25" s="29"/>
      <c r="D25" s="120">
        <v>341.8</v>
      </c>
      <c r="E25" s="121"/>
      <c r="F25" s="120">
        <v>0</v>
      </c>
      <c r="G25" s="121"/>
      <c r="H25" s="120">
        <v>733.9</v>
      </c>
      <c r="I25" s="121"/>
      <c r="J25" s="120">
        <v>709</v>
      </c>
      <c r="K25" s="121"/>
      <c r="L25" s="114">
        <v>437.5</v>
      </c>
      <c r="M25" s="115"/>
      <c r="N25" s="114">
        <v>188.5</v>
      </c>
      <c r="O25" s="115"/>
      <c r="P25" s="114">
        <v>194.1</v>
      </c>
      <c r="Q25" s="115"/>
      <c r="R25" s="114">
        <v>200</v>
      </c>
      <c r="S25" s="123"/>
      <c r="T25" s="114">
        <v>205.8</v>
      </c>
      <c r="U25" s="115"/>
      <c r="V25" s="114">
        <v>211.9</v>
      </c>
      <c r="W25" s="115"/>
      <c r="X25" s="114">
        <v>218.2</v>
      </c>
      <c r="Y25" s="115"/>
      <c r="Z25" s="114">
        <v>224.7</v>
      </c>
      <c r="AA25" s="123"/>
      <c r="AB25" s="143">
        <v>231.4</v>
      </c>
      <c r="AC25" s="151"/>
      <c r="AD25" s="30"/>
    </row>
    <row r="26" spans="1:30" ht="34.5" customHeight="1" thickBot="1">
      <c r="A26" s="23" t="s">
        <v>17</v>
      </c>
      <c r="B26" s="28"/>
      <c r="C26" s="29"/>
      <c r="D26" s="120">
        <f>D24+D25</f>
        <v>1440.7</v>
      </c>
      <c r="E26" s="121"/>
      <c r="F26" s="120">
        <f>F24+F25</f>
        <v>1360.7</v>
      </c>
      <c r="G26" s="121"/>
      <c r="H26" s="120">
        <f>H24+H25</f>
        <v>2740.1</v>
      </c>
      <c r="I26" s="121"/>
      <c r="J26" s="120">
        <f>J24+J25</f>
        <v>3520</v>
      </c>
      <c r="K26" s="121"/>
      <c r="L26" s="120">
        <f>L24+L25</f>
        <v>3416.5</v>
      </c>
      <c r="M26" s="121"/>
      <c r="N26" s="120">
        <f>N24+N25</f>
        <v>2963</v>
      </c>
      <c r="O26" s="121"/>
      <c r="P26" s="120">
        <f>P24+P25</f>
        <v>2853</v>
      </c>
      <c r="Q26" s="121"/>
      <c r="R26" s="120">
        <f>R24+R25</f>
        <v>2702.7999999999997</v>
      </c>
      <c r="S26" s="121"/>
      <c r="T26" s="120">
        <f>T24+T25</f>
        <v>2311.1</v>
      </c>
      <c r="U26" s="121"/>
      <c r="V26" s="120">
        <f>V24+V25</f>
        <v>2205.9</v>
      </c>
      <c r="W26" s="121"/>
      <c r="X26" s="120">
        <f>X24+X25</f>
        <v>1984.6000000000001</v>
      </c>
      <c r="Y26" s="121"/>
      <c r="Z26" s="120">
        <f>Z24+Z25</f>
        <v>1533.5</v>
      </c>
      <c r="AA26" s="122"/>
      <c r="AB26" s="143">
        <v>725.4</v>
      </c>
      <c r="AC26" s="144"/>
      <c r="AD26" s="30"/>
    </row>
    <row r="27" spans="1:30" ht="54" thickBot="1">
      <c r="A27" s="8" t="s">
        <v>60</v>
      </c>
      <c r="B27" s="112">
        <v>10.4</v>
      </c>
      <c r="C27" s="113"/>
      <c r="D27" s="112">
        <v>11.3</v>
      </c>
      <c r="E27" s="113"/>
      <c r="F27" s="112">
        <v>9.2</v>
      </c>
      <c r="G27" s="113"/>
      <c r="H27" s="112">
        <v>8.2</v>
      </c>
      <c r="I27" s="113"/>
      <c r="J27" s="112">
        <v>9.4</v>
      </c>
      <c r="K27" s="113"/>
      <c r="L27" s="112">
        <v>11.4</v>
      </c>
      <c r="M27" s="113"/>
      <c r="N27" s="112">
        <v>9.7</v>
      </c>
      <c r="O27" s="113"/>
      <c r="P27" s="112">
        <v>9.2</v>
      </c>
      <c r="Q27" s="113"/>
      <c r="R27" s="139">
        <v>8.7</v>
      </c>
      <c r="S27" s="140"/>
      <c r="T27" s="112">
        <v>7.5</v>
      </c>
      <c r="U27" s="113"/>
      <c r="V27" s="112">
        <v>7.1</v>
      </c>
      <c r="W27" s="113"/>
      <c r="X27" s="112">
        <v>6.4</v>
      </c>
      <c r="Y27" s="113"/>
      <c r="Z27" s="112">
        <v>4.9</v>
      </c>
      <c r="AA27" s="119"/>
      <c r="AB27" s="141">
        <v>2.3</v>
      </c>
      <c r="AC27" s="142"/>
      <c r="AD27" s="30"/>
    </row>
    <row r="28" spans="1:29" ht="13.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9"/>
      <c r="M28" s="19"/>
      <c r="N28" s="19"/>
      <c r="O28" s="19"/>
      <c r="P28" s="19"/>
      <c r="Q28" s="19"/>
      <c r="R28" s="19"/>
      <c r="S28" s="19"/>
      <c r="T28" s="61"/>
      <c r="U28" s="19"/>
      <c r="V28" s="19"/>
      <c r="W28" s="19"/>
      <c r="X28" s="19"/>
      <c r="Y28" s="19"/>
      <c r="Z28" s="19"/>
      <c r="AA28" s="19"/>
      <c r="AB28" s="19"/>
      <c r="AC28" s="19"/>
    </row>
    <row r="29" ht="13.5" thickTop="1"/>
    <row r="30" spans="1:12" ht="12.75">
      <c r="A30" s="129" t="s">
        <v>20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3" ht="12.75">
      <c r="A31" s="106" t="s">
        <v>22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2" ht="12.75">
      <c r="A32" s="56"/>
      <c r="D32" s="109"/>
      <c r="E32" s="109"/>
      <c r="F32" s="105"/>
      <c r="G32" s="105"/>
      <c r="H32" s="64" t="s">
        <v>31</v>
      </c>
      <c r="I32">
        <v>267.8</v>
      </c>
      <c r="J32" s="55"/>
      <c r="K32" s="54" t="s">
        <v>40</v>
      </c>
      <c r="L32">
        <v>380.9</v>
      </c>
    </row>
    <row r="33" spans="1:12" ht="12.75">
      <c r="A33" s="63"/>
      <c r="D33" s="109" t="s">
        <v>43</v>
      </c>
      <c r="E33" s="109"/>
      <c r="F33" s="105"/>
      <c r="G33" s="105"/>
      <c r="H33" s="65" t="s">
        <v>32</v>
      </c>
      <c r="I33">
        <v>275.8</v>
      </c>
      <c r="J33" s="55"/>
      <c r="K33" s="54" t="s">
        <v>41</v>
      </c>
      <c r="L33">
        <v>395.4</v>
      </c>
    </row>
    <row r="34" spans="1:12" ht="12.75">
      <c r="A34" s="63"/>
      <c r="D34" s="109" t="s">
        <v>44</v>
      </c>
      <c r="E34" s="109"/>
      <c r="F34" s="105"/>
      <c r="G34" s="105"/>
      <c r="H34" s="65" t="s">
        <v>33</v>
      </c>
      <c r="I34">
        <v>283.9</v>
      </c>
      <c r="J34" s="55"/>
      <c r="K34" s="54" t="s">
        <v>42</v>
      </c>
      <c r="L34">
        <v>22.4</v>
      </c>
    </row>
    <row r="35" spans="1:10" ht="12.75">
      <c r="A35" s="63"/>
      <c r="D35" s="109" t="s">
        <v>45</v>
      </c>
      <c r="E35" s="109"/>
      <c r="F35" s="128"/>
      <c r="G35" s="105"/>
      <c r="H35" s="65" t="s">
        <v>34</v>
      </c>
      <c r="I35">
        <v>293.1</v>
      </c>
      <c r="J35" s="55"/>
    </row>
    <row r="36" spans="1:10" ht="12.75">
      <c r="A36" s="63"/>
      <c r="D36" s="109" t="s">
        <v>28</v>
      </c>
      <c r="E36" s="109"/>
      <c r="F36" s="105"/>
      <c r="G36" s="105"/>
      <c r="H36" s="65" t="s">
        <v>35</v>
      </c>
      <c r="I36">
        <v>304.3</v>
      </c>
      <c r="J36" s="55"/>
    </row>
    <row r="37" spans="1:10" ht="12.75">
      <c r="A37" s="63" t="s">
        <v>63</v>
      </c>
      <c r="D37" s="109" t="s">
        <v>28</v>
      </c>
      <c r="E37" s="109"/>
      <c r="F37" s="105"/>
      <c r="G37" s="105"/>
      <c r="H37" s="65" t="s">
        <v>36</v>
      </c>
      <c r="I37">
        <v>315.9</v>
      </c>
      <c r="J37" s="55"/>
    </row>
    <row r="38" spans="1:10" ht="12.75">
      <c r="A38" s="63" t="s">
        <v>64</v>
      </c>
      <c r="D38" s="109" t="s">
        <v>28</v>
      </c>
      <c r="E38" s="109"/>
      <c r="F38" s="105" t="s">
        <v>29</v>
      </c>
      <c r="G38" s="105"/>
      <c r="H38" s="65" t="s">
        <v>37</v>
      </c>
      <c r="I38">
        <v>327.9</v>
      </c>
      <c r="J38" s="55"/>
    </row>
    <row r="39" spans="1:10" ht="12.75">
      <c r="A39" s="63" t="s">
        <v>66</v>
      </c>
      <c r="D39" s="109" t="s">
        <v>28</v>
      </c>
      <c r="E39" s="109"/>
      <c r="F39" s="105" t="s">
        <v>46</v>
      </c>
      <c r="G39" s="105"/>
      <c r="H39" s="65" t="s">
        <v>38</v>
      </c>
      <c r="I39">
        <v>340.4</v>
      </c>
      <c r="J39" s="55"/>
    </row>
    <row r="40" spans="1:10" ht="12.75">
      <c r="A40" s="63" t="s">
        <v>65</v>
      </c>
      <c r="D40" s="109" t="s">
        <v>28</v>
      </c>
      <c r="E40" s="109"/>
      <c r="F40" s="105" t="s">
        <v>30</v>
      </c>
      <c r="G40" s="105"/>
      <c r="H40" s="65" t="s">
        <v>39</v>
      </c>
      <c r="I40">
        <v>353.4</v>
      </c>
      <c r="J40" s="55"/>
    </row>
    <row r="41" spans="4:7" ht="12.75">
      <c r="D41" s="47"/>
      <c r="E41" s="47"/>
      <c r="F41" s="22"/>
      <c r="G41" s="22"/>
    </row>
    <row r="42" spans="6:7" ht="12.75">
      <c r="F42" s="109"/>
      <c r="G42" s="109"/>
    </row>
    <row r="43" spans="1:9" ht="12.75">
      <c r="A43" s="109" t="s">
        <v>61</v>
      </c>
      <c r="B43" s="109"/>
      <c r="C43" s="109"/>
      <c r="D43" s="109"/>
      <c r="E43" s="109"/>
      <c r="F43" s="109"/>
      <c r="G43" s="109"/>
      <c r="H43" s="109"/>
      <c r="I43" s="109"/>
    </row>
    <row r="45" ht="12.75">
      <c r="G45" s="56"/>
    </row>
    <row r="47" ht="12.75">
      <c r="I47" s="56"/>
    </row>
  </sheetData>
  <mergeCells count="121">
    <mergeCell ref="AB27:AC27"/>
    <mergeCell ref="AB26:AC26"/>
    <mergeCell ref="AB23:AC23"/>
    <mergeCell ref="AB5:AC5"/>
    <mergeCell ref="AB16:AC16"/>
    <mergeCell ref="AB24:AC24"/>
    <mergeCell ref="AB25:AC25"/>
    <mergeCell ref="R25:S25"/>
    <mergeCell ref="R26:S26"/>
    <mergeCell ref="R27:S27"/>
    <mergeCell ref="J25:K25"/>
    <mergeCell ref="L26:M26"/>
    <mergeCell ref="N26:O26"/>
    <mergeCell ref="P26:Q26"/>
    <mergeCell ref="J26:K26"/>
    <mergeCell ref="J27:K27"/>
    <mergeCell ref="R5:S5"/>
    <mergeCell ref="R16:S16"/>
    <mergeCell ref="R23:S23"/>
    <mergeCell ref="R24:S24"/>
    <mergeCell ref="L24:M24"/>
    <mergeCell ref="N24:O24"/>
    <mergeCell ref="P24:Q24"/>
    <mergeCell ref="L27:M27"/>
    <mergeCell ref="N27:O27"/>
    <mergeCell ref="P27:Q27"/>
    <mergeCell ref="L25:M25"/>
    <mergeCell ref="N25:O25"/>
    <mergeCell ref="P25:Q25"/>
    <mergeCell ref="F27:G27"/>
    <mergeCell ref="H27:I27"/>
    <mergeCell ref="F24:G24"/>
    <mergeCell ref="H24:I24"/>
    <mergeCell ref="F25:G25"/>
    <mergeCell ref="H25:I25"/>
    <mergeCell ref="F26:G26"/>
    <mergeCell ref="H26:I26"/>
    <mergeCell ref="B24:C24"/>
    <mergeCell ref="D24:E24"/>
    <mergeCell ref="D25:E25"/>
    <mergeCell ref="D26:E26"/>
    <mergeCell ref="A2:Q2"/>
    <mergeCell ref="B5:C5"/>
    <mergeCell ref="D5:E5"/>
    <mergeCell ref="O4:Q4"/>
    <mergeCell ref="L5:M5"/>
    <mergeCell ref="N5:O5"/>
    <mergeCell ref="P5:Q5"/>
    <mergeCell ref="J5:K5"/>
    <mergeCell ref="F5:G5"/>
    <mergeCell ref="H5:I5"/>
    <mergeCell ref="N23:O23"/>
    <mergeCell ref="P23:Q23"/>
    <mergeCell ref="B23:C23"/>
    <mergeCell ref="D23:E23"/>
    <mergeCell ref="H23:I23"/>
    <mergeCell ref="F23:G23"/>
    <mergeCell ref="A3:Q3"/>
    <mergeCell ref="L16:M16"/>
    <mergeCell ref="N16:O16"/>
    <mergeCell ref="P16:Q16"/>
    <mergeCell ref="B16:C16"/>
    <mergeCell ref="A30:L30"/>
    <mergeCell ref="D16:E16"/>
    <mergeCell ref="F16:G16"/>
    <mergeCell ref="H16:I16"/>
    <mergeCell ref="J16:K16"/>
    <mergeCell ref="J24:K24"/>
    <mergeCell ref="J23:K23"/>
    <mergeCell ref="L23:M23"/>
    <mergeCell ref="B27:C27"/>
    <mergeCell ref="D27:E27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F40:G40"/>
    <mergeCell ref="D38:E38"/>
    <mergeCell ref="F38:G38"/>
    <mergeCell ref="D39:E39"/>
    <mergeCell ref="F39:G39"/>
    <mergeCell ref="T5:U5"/>
    <mergeCell ref="V5:W5"/>
    <mergeCell ref="X5:Y5"/>
    <mergeCell ref="Z5:AA5"/>
    <mergeCell ref="X25:Y25"/>
    <mergeCell ref="Z25:AA25"/>
    <mergeCell ref="T24:U24"/>
    <mergeCell ref="V24:W24"/>
    <mergeCell ref="X24:Y24"/>
    <mergeCell ref="Z24:AA24"/>
    <mergeCell ref="X27:Y27"/>
    <mergeCell ref="Z27:AA27"/>
    <mergeCell ref="T26:U26"/>
    <mergeCell ref="V26:W26"/>
    <mergeCell ref="X26:Y26"/>
    <mergeCell ref="Z26:AA26"/>
    <mergeCell ref="X16:Y16"/>
    <mergeCell ref="Z16:AA16"/>
    <mergeCell ref="T23:U23"/>
    <mergeCell ref="V23:W23"/>
    <mergeCell ref="X23:Y23"/>
    <mergeCell ref="Z23:AA23"/>
    <mergeCell ref="A31:M31"/>
    <mergeCell ref="A43:I43"/>
    <mergeCell ref="T16:U16"/>
    <mergeCell ref="V16:W16"/>
    <mergeCell ref="T27:U27"/>
    <mergeCell ref="V27:W27"/>
    <mergeCell ref="T25:U25"/>
    <mergeCell ref="V25:W25"/>
    <mergeCell ref="F42:G42"/>
    <mergeCell ref="D40:E4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brak</cp:lastModifiedBy>
  <cp:lastPrinted>2006-01-25T09:56:17Z</cp:lastPrinted>
  <dcterms:created xsi:type="dcterms:W3CDTF">2001-08-08T00:43:55Z</dcterms:created>
  <dcterms:modified xsi:type="dcterms:W3CDTF">2006-01-31T10:52:38Z</dcterms:modified>
  <cp:category/>
  <cp:version/>
  <cp:contentType/>
  <cp:contentStatus/>
</cp:coreProperties>
</file>